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/>
  <mc:AlternateContent xmlns:mc="http://schemas.openxmlformats.org/markup-compatibility/2006">
    <mc:Choice Requires="x15">
      <x15ac:absPath xmlns:x15ac="http://schemas.microsoft.com/office/spreadsheetml/2010/11/ac" url="D:\RESPALDO CONTADOR RAMON 2016\RESPALDO 2016\SIAP 2017\CUENTA PUBLICA 2017\2DO. INFORME FINANCIERO TRIMESTRAL 2017\Concentrado del 2do. INFORME FINANCIERO TRIMESTRAL 2017\"/>
    </mc:Choice>
  </mc:AlternateContent>
  <bookViews>
    <workbookView xWindow="0" yWindow="0" windowWidth="28800" windowHeight="12210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  <definedName name="_xlnm.Print_Area" localSheetId="1">'F5'!$A$1:$G$72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6" i="1"/>
  <c r="D31" i="1" l="1"/>
  <c r="D10" i="1"/>
  <c r="D11" i="1"/>
  <c r="D9" i="1"/>
  <c r="E34" i="1" l="1"/>
  <c r="F70" i="1" l="1"/>
  <c r="E70" i="1"/>
  <c r="D70" i="1"/>
  <c r="C70" i="1"/>
  <c r="B70" i="1"/>
  <c r="G69" i="1"/>
  <c r="G68" i="1"/>
  <c r="G67" i="1"/>
  <c r="G63" i="1"/>
  <c r="F62" i="1"/>
  <c r="E62" i="1"/>
  <c r="D62" i="1"/>
  <c r="G62" i="1" s="1"/>
  <c r="C62" i="1"/>
  <c r="B62" i="1"/>
  <c r="G59" i="1"/>
  <c r="G58" i="1"/>
  <c r="G57" i="1"/>
  <c r="G56" i="1"/>
  <c r="F55" i="1"/>
  <c r="E55" i="1"/>
  <c r="D55" i="1"/>
  <c r="C55" i="1"/>
  <c r="B55" i="1"/>
  <c r="G54" i="1"/>
  <c r="G53" i="1"/>
  <c r="G52" i="1"/>
  <c r="G51" i="1"/>
  <c r="F50" i="1"/>
  <c r="E50" i="1"/>
  <c r="D50" i="1"/>
  <c r="C50" i="1"/>
  <c r="B50" i="1"/>
  <c r="G49" i="1"/>
  <c r="G48" i="1"/>
  <c r="G47" i="1"/>
  <c r="G46" i="1"/>
  <c r="G45" i="1"/>
  <c r="G44" i="1"/>
  <c r="G43" i="1"/>
  <c r="G42" i="1"/>
  <c r="F41" i="1"/>
  <c r="E41" i="1"/>
  <c r="D41" i="1"/>
  <c r="C41" i="1"/>
  <c r="B41" i="1"/>
  <c r="F34" i="1"/>
  <c r="D34" i="1"/>
  <c r="C34" i="1"/>
  <c r="B34" i="1"/>
  <c r="F32" i="1"/>
  <c r="E32" i="1"/>
  <c r="D32" i="1"/>
  <c r="C32" i="1"/>
  <c r="B32" i="1"/>
  <c r="F25" i="1"/>
  <c r="E25" i="1"/>
  <c r="D25" i="1"/>
  <c r="C25" i="1"/>
  <c r="B25" i="1"/>
  <c r="F13" i="1"/>
  <c r="E13" i="1"/>
  <c r="D13" i="1"/>
  <c r="C13" i="1"/>
  <c r="B13" i="1"/>
  <c r="F60" i="1" l="1"/>
  <c r="G50" i="1"/>
  <c r="G41" i="1"/>
  <c r="C60" i="1"/>
  <c r="B60" i="1"/>
  <c r="E37" i="1"/>
  <c r="B37" i="1"/>
  <c r="F37" i="1"/>
  <c r="G37" i="1" s="1"/>
  <c r="E60" i="1"/>
  <c r="G70" i="1"/>
  <c r="D37" i="1"/>
  <c r="C37" i="1"/>
  <c r="G55" i="1"/>
  <c r="D60" i="1"/>
  <c r="F65" i="1" l="1"/>
  <c r="G65" i="1" s="1"/>
  <c r="C65" i="1"/>
  <c r="B65" i="1"/>
  <c r="E65" i="1"/>
  <c r="G60" i="1"/>
  <c r="D65" i="1"/>
</calcChain>
</file>

<file path=xl/sharedStrings.xml><?xml version="1.0" encoding="utf-8"?>
<sst xmlns="http://schemas.openxmlformats.org/spreadsheetml/2006/main" count="72" uniqueCount="72">
  <si>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</si>
  <si>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</si>
  <si>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</si>
  <si>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</si>
  <si>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</si>
  <si>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</si>
  <si>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</si>
  <si>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</si>
  <si>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</si>
  <si>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</si>
  <si>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</si>
  <si>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</si>
  <si>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</si>
  <si>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</si>
  <si>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</si>
  <si>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</si>
  <si>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</si>
  <si>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</si>
  <si>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</si>
  <si>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</si>
  <si>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</si>
  <si>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</si>
  <si>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</si>
  <si>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</si>
  <si>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</si>
  <si>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</si>
  <si>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</si>
  <si>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</si>
  <si>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</si>
  <si>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</si>
  <si>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</si>
  <si>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</si>
  <si>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</si>
  <si>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</si>
  <si>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</si>
  <si>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</si>
  <si>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</si>
  <si>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</si>
  <si>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</si>
  <si>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</si>
  <si>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</si>
  <si>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</si>
  <si>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</si>
  <si>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</si>
  <si>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</si>
  <si>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</si>
  <si>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</si>
  <si>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</si>
  <si>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</si>
  <si>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</si>
  <si>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</si>
  <si>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</si>
  <si>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</si>
  <si>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</si>
  <si>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</si>
  <si>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</si>
  <si>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</si>
  <si>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</si>
  <si>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</si>
  <si>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</si>
  <si>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</si>
  <si>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</si>
  <si>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</si>
  <si>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</si>
  <si>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</si>
  <si>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</si>
  <si>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</si>
  <si>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</si>
  <si>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</si>
  <si>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</si>
  <si>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</si>
  <si>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SISTEMA INTEGRAL DE ASEO PÚBLICO DE LEÓN GUANAJUATO
Estado Analítico de Ingresos Detallado - LDF
Del 1 de enero al 30 de Junio de 2017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</si>
</sst>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tabSelected="1" workbookViewId="0">
      <selection activeCell="F31" sqref="F31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 x14ac:dyDescent="0.2">
      <c r="A1" s="23" t="s">
        <v>71</v>
      </c>
      <c r="B1" s="24"/>
      <c r="C1" s="24"/>
      <c r="D1" s="24"/>
      <c r="E1" s="24"/>
      <c r="F1" s="24"/>
      <c r="G1" s="25"/>
    </row>
    <row r="2" spans="1:7" x14ac:dyDescent="0.2">
      <c r="A2" s="2"/>
      <c r="B2" s="26" t="s">
        <v>0</v>
      </c>
      <c r="C2" s="26"/>
      <c r="D2" s="26"/>
      <c r="E2" s="26"/>
      <c r="F2" s="26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f>+F6-B6</f>
        <v>0</v>
      </c>
    </row>
    <row r="7" spans="1:7" x14ac:dyDescent="0.2">
      <c r="A7" s="11" t="s">
        <v>10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f t="shared" ref="G7:G36" si="0">+F7-B7</f>
        <v>0</v>
      </c>
    </row>
    <row r="8" spans="1:7" x14ac:dyDescent="0.2">
      <c r="A8" s="11" t="s">
        <v>11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f t="shared" si="0"/>
        <v>0</v>
      </c>
    </row>
    <row r="9" spans="1:7" x14ac:dyDescent="0.2">
      <c r="A9" s="11" t="s">
        <v>12</v>
      </c>
      <c r="B9" s="10">
        <v>15400000</v>
      </c>
      <c r="C9" s="10">
        <v>0</v>
      </c>
      <c r="D9" s="10">
        <f>+B9+C9</f>
        <v>15400000</v>
      </c>
      <c r="E9" s="10">
        <v>9068398.75</v>
      </c>
      <c r="F9" s="10">
        <v>9068398.75</v>
      </c>
      <c r="G9" s="10">
        <f t="shared" si="0"/>
        <v>-6331601.25</v>
      </c>
    </row>
    <row r="10" spans="1:7" x14ac:dyDescent="0.2">
      <c r="A10" s="11" t="s">
        <v>13</v>
      </c>
      <c r="B10" s="10">
        <v>2828572.8</v>
      </c>
      <c r="C10" s="10">
        <v>-32541</v>
      </c>
      <c r="D10" s="10">
        <f t="shared" ref="D10:D11" si="1">+B10+C10</f>
        <v>2796031.8</v>
      </c>
      <c r="E10" s="10">
        <v>175218</v>
      </c>
      <c r="F10" s="10">
        <v>175218</v>
      </c>
      <c r="G10" s="10">
        <f t="shared" si="0"/>
        <v>-2653354.7999999998</v>
      </c>
    </row>
    <row r="11" spans="1:7" x14ac:dyDescent="0.2">
      <c r="A11" s="11" t="s">
        <v>14</v>
      </c>
      <c r="B11" s="10">
        <v>36000</v>
      </c>
      <c r="C11" s="10">
        <v>-359</v>
      </c>
      <c r="D11" s="10">
        <f t="shared" si="1"/>
        <v>35641</v>
      </c>
      <c r="E11" s="10">
        <v>31700.55</v>
      </c>
      <c r="F11" s="10">
        <v>31700.55</v>
      </c>
      <c r="G11" s="10">
        <f t="shared" si="0"/>
        <v>-4299.4500000000007</v>
      </c>
    </row>
    <row r="12" spans="1:7" x14ac:dyDescent="0.2">
      <c r="A12" s="11" t="s">
        <v>15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f t="shared" si="0"/>
        <v>0</v>
      </c>
    </row>
    <row r="13" spans="1:7" x14ac:dyDescent="0.2">
      <c r="A13" s="11" t="s">
        <v>16</v>
      </c>
      <c r="B13" s="10">
        <f>SUM(B14:B24)</f>
        <v>0</v>
      </c>
      <c r="C13" s="10">
        <f t="shared" ref="C13:F13" si="2">SUM(C14:C24)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0"/>
        <v>0</v>
      </c>
    </row>
    <row r="14" spans="1:7" x14ac:dyDescent="0.2">
      <c r="A14" s="12" t="s">
        <v>17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f t="shared" si="0"/>
        <v>0</v>
      </c>
    </row>
    <row r="15" spans="1:7" x14ac:dyDescent="0.2">
      <c r="A15" s="12" t="s">
        <v>18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f t="shared" si="0"/>
        <v>0</v>
      </c>
    </row>
    <row r="16" spans="1:7" x14ac:dyDescent="0.2">
      <c r="A16" s="12" t="s">
        <v>19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f t="shared" si="0"/>
        <v>0</v>
      </c>
    </row>
    <row r="17" spans="1:7" x14ac:dyDescent="0.2">
      <c r="A17" s="12" t="s">
        <v>20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f t="shared" si="0"/>
        <v>0</v>
      </c>
    </row>
    <row r="18" spans="1:7" x14ac:dyDescent="0.2">
      <c r="A18" s="12" t="s">
        <v>21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f t="shared" si="0"/>
        <v>0</v>
      </c>
    </row>
    <row r="19" spans="1:7" x14ac:dyDescent="0.2">
      <c r="A19" s="12" t="s">
        <v>22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f t="shared" si="0"/>
        <v>0</v>
      </c>
    </row>
    <row r="20" spans="1:7" x14ac:dyDescent="0.2">
      <c r="A20" s="12" t="s">
        <v>23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f t="shared" si="0"/>
        <v>0</v>
      </c>
    </row>
    <row r="21" spans="1:7" x14ac:dyDescent="0.2">
      <c r="A21" s="12" t="s">
        <v>24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f t="shared" si="0"/>
        <v>0</v>
      </c>
    </row>
    <row r="22" spans="1:7" x14ac:dyDescent="0.2">
      <c r="A22" s="12" t="s">
        <v>25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f t="shared" si="0"/>
        <v>0</v>
      </c>
    </row>
    <row r="23" spans="1:7" x14ac:dyDescent="0.2">
      <c r="A23" s="12" t="s">
        <v>26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f t="shared" si="0"/>
        <v>0</v>
      </c>
    </row>
    <row r="24" spans="1:7" x14ac:dyDescent="0.2">
      <c r="A24" s="12" t="s">
        <v>27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f t="shared" si="0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F25" si="3">SUM(C26:C30)</f>
        <v>0</v>
      </c>
      <c r="D25" s="10">
        <f t="shared" si="3"/>
        <v>0</v>
      </c>
      <c r="E25" s="10">
        <f t="shared" si="3"/>
        <v>0</v>
      </c>
      <c r="F25" s="10">
        <f t="shared" si="3"/>
        <v>0</v>
      </c>
      <c r="G25" s="10">
        <f t="shared" si="0"/>
        <v>0</v>
      </c>
    </row>
    <row r="26" spans="1:7" x14ac:dyDescent="0.2">
      <c r="A26" s="12" t="s">
        <v>29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f t="shared" si="0"/>
        <v>0</v>
      </c>
    </row>
    <row r="27" spans="1:7" x14ac:dyDescent="0.2">
      <c r="A27" s="12" t="s">
        <v>30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f t="shared" si="0"/>
        <v>0</v>
      </c>
    </row>
    <row r="28" spans="1:7" x14ac:dyDescent="0.2">
      <c r="A28" s="12" t="s">
        <v>31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f t="shared" si="0"/>
        <v>0</v>
      </c>
    </row>
    <row r="29" spans="1:7" x14ac:dyDescent="0.2">
      <c r="A29" s="12" t="s">
        <v>32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f t="shared" si="0"/>
        <v>0</v>
      </c>
    </row>
    <row r="30" spans="1:7" x14ac:dyDescent="0.2">
      <c r="A30" s="12" t="s">
        <v>33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f t="shared" si="0"/>
        <v>0</v>
      </c>
    </row>
    <row r="31" spans="1:7" x14ac:dyDescent="0.2">
      <c r="A31" s="11" t="s">
        <v>34</v>
      </c>
      <c r="B31" s="10">
        <v>12398587.33</v>
      </c>
      <c r="C31" s="10">
        <v>83773675.950000003</v>
      </c>
      <c r="D31" s="10">
        <f t="shared" ref="D31" si="4">+B31+C31</f>
        <v>96172263.280000001</v>
      </c>
      <c r="E31" s="10">
        <v>48509672.950000003</v>
      </c>
      <c r="F31" s="10">
        <v>47497016.810000002</v>
      </c>
      <c r="G31" s="10">
        <f t="shared" si="0"/>
        <v>35098429.480000004</v>
      </c>
    </row>
    <row r="32" spans="1:7" x14ac:dyDescent="0.2">
      <c r="A32" s="11" t="s">
        <v>35</v>
      </c>
      <c r="B32" s="10">
        <f>SUM(B33)</f>
        <v>0</v>
      </c>
      <c r="C32" s="10">
        <f t="shared" ref="C32:F32" si="5">SUM(C33)</f>
        <v>0</v>
      </c>
      <c r="D32" s="10">
        <f t="shared" si="5"/>
        <v>0</v>
      </c>
      <c r="E32" s="10">
        <f t="shared" si="5"/>
        <v>0</v>
      </c>
      <c r="F32" s="10">
        <f t="shared" si="5"/>
        <v>0</v>
      </c>
      <c r="G32" s="10">
        <f t="shared" si="0"/>
        <v>0</v>
      </c>
    </row>
    <row r="33" spans="1:7" x14ac:dyDescent="0.2">
      <c r="A33" s="12" t="s">
        <v>36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f t="shared" si="0"/>
        <v>0</v>
      </c>
    </row>
    <row r="34" spans="1:7" x14ac:dyDescent="0.2">
      <c r="A34" s="11" t="s">
        <v>37</v>
      </c>
      <c r="B34" s="10">
        <f>SUM(B35:B36)</f>
        <v>0</v>
      </c>
      <c r="C34" s="10">
        <f t="shared" ref="C34:F34" si="6">SUM(C35:C36)</f>
        <v>0</v>
      </c>
      <c r="D34" s="10">
        <f t="shared" si="6"/>
        <v>0</v>
      </c>
      <c r="E34" s="10">
        <f t="shared" si="6"/>
        <v>0</v>
      </c>
      <c r="F34" s="10">
        <f t="shared" si="6"/>
        <v>0</v>
      </c>
      <c r="G34" s="10">
        <f t="shared" si="0"/>
        <v>0</v>
      </c>
    </row>
    <row r="35" spans="1:7" x14ac:dyDescent="0.2">
      <c r="A35" s="12" t="s">
        <v>38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f t="shared" si="0"/>
        <v>0</v>
      </c>
    </row>
    <row r="36" spans="1:7" x14ac:dyDescent="0.2">
      <c r="A36" s="12" t="s">
        <v>39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f t="shared" si="0"/>
        <v>0</v>
      </c>
    </row>
    <row r="37" spans="1:7" x14ac:dyDescent="0.2">
      <c r="A37" s="9" t="s">
        <v>40</v>
      </c>
      <c r="B37" s="13">
        <f>SUM(B6:B13)+B25+B31+B32+B34</f>
        <v>30663160.130000003</v>
      </c>
      <c r="C37" s="13">
        <f>SUM(C6:C13)+C25+C31+C32+C34</f>
        <v>83740775.950000003</v>
      </c>
      <c r="D37" s="13">
        <f>SUM(D6:D13)+D25+D31+D32+D34</f>
        <v>114403936.08</v>
      </c>
      <c r="E37" s="13">
        <f>SUM(E6:E13)+E25+E31+E32+E34</f>
        <v>57784990.25</v>
      </c>
      <c r="F37" s="13">
        <f>SUM(F6:F13)+F25+F31+F32+F34</f>
        <v>56772334.109999999</v>
      </c>
      <c r="G37" s="13">
        <f>+F37-B37</f>
        <v>26109173.979999997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0"/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0</v>
      </c>
      <c r="C41" s="10">
        <f t="shared" ref="C41:F41" si="7">SUM(C42:C49)</f>
        <v>0</v>
      </c>
      <c r="D41" s="10">
        <f t="shared" si="7"/>
        <v>0</v>
      </c>
      <c r="E41" s="10">
        <f t="shared" si="7"/>
        <v>0</v>
      </c>
      <c r="F41" s="10">
        <f t="shared" si="7"/>
        <v>0</v>
      </c>
      <c r="G41" s="10">
        <f t="shared" ref="G41:G69" si="8">D41-E41</f>
        <v>0</v>
      </c>
    </row>
    <row r="42" spans="1:7" x14ac:dyDescent="0.2">
      <c r="A42" s="12" t="s">
        <v>44</v>
      </c>
      <c r="B42" s="10">
        <v>0</v>
      </c>
      <c r="C42" s="10">
        <v>0</v>
      </c>
      <c r="D42" s="10">
        <v>0</v>
      </c>
      <c r="E42" s="10">
        <v>0</v>
      </c>
      <c r="F42" s="10">
        <v>0</v>
      </c>
      <c r="G42" s="10">
        <f t="shared" si="8"/>
        <v>0</v>
      </c>
    </row>
    <row r="43" spans="1:7" x14ac:dyDescent="0.2">
      <c r="A43" s="12" t="s">
        <v>45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  <c r="G43" s="10">
        <f t="shared" si="8"/>
        <v>0</v>
      </c>
    </row>
    <row r="44" spans="1:7" x14ac:dyDescent="0.2">
      <c r="A44" s="12" t="s">
        <v>46</v>
      </c>
      <c r="B44" s="10">
        <v>0</v>
      </c>
      <c r="C44" s="10">
        <v>0</v>
      </c>
      <c r="D44" s="10">
        <v>0</v>
      </c>
      <c r="E44" s="10">
        <v>0</v>
      </c>
      <c r="F44" s="10">
        <v>0</v>
      </c>
      <c r="G44" s="10">
        <f t="shared" si="8"/>
        <v>0</v>
      </c>
    </row>
    <row r="45" spans="1:7" ht="22.5" x14ac:dyDescent="0.2">
      <c r="A45" s="16" t="s">
        <v>47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f t="shared" si="8"/>
        <v>0</v>
      </c>
    </row>
    <row r="46" spans="1:7" x14ac:dyDescent="0.2">
      <c r="A46" s="12" t="s">
        <v>48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f t="shared" si="8"/>
        <v>0</v>
      </c>
    </row>
    <row r="47" spans="1:7" x14ac:dyDescent="0.2">
      <c r="A47" s="12" t="s">
        <v>49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f t="shared" si="8"/>
        <v>0</v>
      </c>
    </row>
    <row r="48" spans="1:7" x14ac:dyDescent="0.2">
      <c r="A48" s="12" t="s">
        <v>50</v>
      </c>
      <c r="B48" s="10">
        <v>0</v>
      </c>
      <c r="C48" s="10">
        <v>0</v>
      </c>
      <c r="D48" s="10">
        <v>0</v>
      </c>
      <c r="E48" s="10">
        <v>0</v>
      </c>
      <c r="F48" s="10">
        <v>0</v>
      </c>
      <c r="G48" s="10">
        <f t="shared" si="8"/>
        <v>0</v>
      </c>
    </row>
    <row r="49" spans="1:7" x14ac:dyDescent="0.2">
      <c r="A49" s="12" t="s">
        <v>51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f t="shared" si="8"/>
        <v>0</v>
      </c>
    </row>
    <row r="50" spans="1:7" x14ac:dyDescent="0.2">
      <c r="A50" s="11" t="s">
        <v>52</v>
      </c>
      <c r="B50" s="10">
        <f>SUM(B51:B54)</f>
        <v>0</v>
      </c>
      <c r="C50" s="10">
        <f t="shared" ref="C50:F50" si="9">SUM(C51:C54)</f>
        <v>0</v>
      </c>
      <c r="D50" s="10">
        <f t="shared" si="9"/>
        <v>0</v>
      </c>
      <c r="E50" s="10">
        <f t="shared" si="9"/>
        <v>0</v>
      </c>
      <c r="F50" s="10">
        <f t="shared" si="9"/>
        <v>0</v>
      </c>
      <c r="G50" s="10">
        <f t="shared" si="8"/>
        <v>0</v>
      </c>
    </row>
    <row r="51" spans="1:7" x14ac:dyDescent="0.2">
      <c r="A51" s="12" t="s">
        <v>53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f t="shared" si="8"/>
        <v>0</v>
      </c>
    </row>
    <row r="52" spans="1:7" x14ac:dyDescent="0.2">
      <c r="A52" s="12" t="s">
        <v>54</v>
      </c>
      <c r="B52" s="10">
        <v>0</v>
      </c>
      <c r="C52" s="10">
        <v>0</v>
      </c>
      <c r="D52" s="10">
        <v>0</v>
      </c>
      <c r="E52" s="10">
        <v>0</v>
      </c>
      <c r="F52" s="10">
        <v>0</v>
      </c>
      <c r="G52" s="10">
        <f t="shared" si="8"/>
        <v>0</v>
      </c>
    </row>
    <row r="53" spans="1:7" x14ac:dyDescent="0.2">
      <c r="A53" s="12" t="s">
        <v>55</v>
      </c>
      <c r="B53" s="10">
        <v>0</v>
      </c>
      <c r="C53" s="10">
        <v>0</v>
      </c>
      <c r="D53" s="10">
        <v>0</v>
      </c>
      <c r="E53" s="10">
        <v>0</v>
      </c>
      <c r="F53" s="10">
        <v>0</v>
      </c>
      <c r="G53" s="10">
        <f t="shared" si="8"/>
        <v>0</v>
      </c>
    </row>
    <row r="54" spans="1:7" x14ac:dyDescent="0.2">
      <c r="A54" s="12" t="s">
        <v>56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f t="shared" si="8"/>
        <v>0</v>
      </c>
    </row>
    <row r="55" spans="1:7" x14ac:dyDescent="0.2">
      <c r="A55" s="11" t="s">
        <v>57</v>
      </c>
      <c r="B55" s="10">
        <f>SUM(B56:B57)</f>
        <v>0</v>
      </c>
      <c r="C55" s="10">
        <f t="shared" ref="C55:F55" si="10">SUM(C56:C57)</f>
        <v>0</v>
      </c>
      <c r="D55" s="10">
        <f t="shared" si="10"/>
        <v>0</v>
      </c>
      <c r="E55" s="10">
        <f t="shared" si="10"/>
        <v>0</v>
      </c>
      <c r="F55" s="10">
        <f t="shared" si="10"/>
        <v>0</v>
      </c>
      <c r="G55" s="10">
        <f t="shared" si="8"/>
        <v>0</v>
      </c>
    </row>
    <row r="56" spans="1:7" x14ac:dyDescent="0.2">
      <c r="A56" s="12" t="s">
        <v>58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  <c r="G56" s="10">
        <f t="shared" si="8"/>
        <v>0</v>
      </c>
    </row>
    <row r="57" spans="1:7" x14ac:dyDescent="0.2">
      <c r="A57" s="12" t="s">
        <v>59</v>
      </c>
      <c r="B57" s="10">
        <v>0</v>
      </c>
      <c r="C57" s="10">
        <v>0</v>
      </c>
      <c r="D57" s="10">
        <v>0</v>
      </c>
      <c r="E57" s="10">
        <v>0</v>
      </c>
      <c r="F57" s="10">
        <v>0</v>
      </c>
      <c r="G57" s="10">
        <f t="shared" si="8"/>
        <v>0</v>
      </c>
    </row>
    <row r="58" spans="1:7" x14ac:dyDescent="0.2">
      <c r="A58" s="11" t="s">
        <v>60</v>
      </c>
      <c r="B58" s="10">
        <v>0</v>
      </c>
      <c r="C58" s="10">
        <v>0</v>
      </c>
      <c r="D58" s="10">
        <v>0</v>
      </c>
      <c r="E58" s="10">
        <v>0</v>
      </c>
      <c r="F58" s="10">
        <v>0</v>
      </c>
      <c r="G58" s="10">
        <f t="shared" si="8"/>
        <v>0</v>
      </c>
    </row>
    <row r="59" spans="1:7" x14ac:dyDescent="0.2">
      <c r="A59" s="11" t="s">
        <v>61</v>
      </c>
      <c r="B59" s="10">
        <v>0</v>
      </c>
      <c r="C59" s="10">
        <v>0</v>
      </c>
      <c r="D59" s="10">
        <v>0</v>
      </c>
      <c r="E59" s="10">
        <v>0</v>
      </c>
      <c r="F59" s="10">
        <v>0</v>
      </c>
      <c r="G59" s="10">
        <f t="shared" si="8"/>
        <v>0</v>
      </c>
    </row>
    <row r="60" spans="1:7" x14ac:dyDescent="0.2">
      <c r="A60" s="9" t="s">
        <v>62</v>
      </c>
      <c r="B60" s="13">
        <f>B41+B50+B55+B58+B59</f>
        <v>0</v>
      </c>
      <c r="C60" s="13">
        <f>C41+C50+C55+C58+C59</f>
        <v>0</v>
      </c>
      <c r="D60" s="13">
        <f>D41+D50+D55+D58+D59</f>
        <v>0</v>
      </c>
      <c r="E60" s="13">
        <f>E41+E50+E55+E58+E59</f>
        <v>0</v>
      </c>
      <c r="F60" s="13">
        <f>F41+F50+F55+F58+F59</f>
        <v>0</v>
      </c>
      <c r="G60" s="13">
        <f t="shared" si="8"/>
        <v>0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13">
        <f>SUM(B63)</f>
        <v>0</v>
      </c>
      <c r="C62" s="13">
        <f t="shared" ref="C62:F62" si="11">SUM(C63)</f>
        <v>0</v>
      </c>
      <c r="D62" s="13">
        <f t="shared" si="11"/>
        <v>0</v>
      </c>
      <c r="E62" s="13">
        <f t="shared" si="11"/>
        <v>0</v>
      </c>
      <c r="F62" s="13">
        <f t="shared" si="11"/>
        <v>0</v>
      </c>
      <c r="G62" s="13">
        <f t="shared" si="8"/>
        <v>0</v>
      </c>
    </row>
    <row r="63" spans="1:7" x14ac:dyDescent="0.2">
      <c r="A63" s="11" t="s">
        <v>64</v>
      </c>
      <c r="B63" s="10">
        <v>0</v>
      </c>
      <c r="C63" s="10">
        <v>0</v>
      </c>
      <c r="D63" s="10">
        <v>0</v>
      </c>
      <c r="E63" s="10">
        <v>0</v>
      </c>
      <c r="F63" s="10">
        <v>0</v>
      </c>
      <c r="G63" s="10">
        <f t="shared" si="8"/>
        <v>0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13">
        <f>B37+B60+B62</f>
        <v>30663160.130000003</v>
      </c>
      <c r="C65" s="13">
        <f>C37+C60+C62</f>
        <v>83740775.950000003</v>
      </c>
      <c r="D65" s="13">
        <f>D37+D60+D62</f>
        <v>114403936.08</v>
      </c>
      <c r="E65" s="13">
        <f>E37+E60+E62</f>
        <v>57784990.25</v>
      </c>
      <c r="F65" s="13">
        <f>F37+F60+F62</f>
        <v>56772334.109999999</v>
      </c>
      <c r="G65" s="13">
        <f>+F65-B65</f>
        <v>26109173.979999997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>
        <f t="shared" si="8"/>
        <v>0</v>
      </c>
    </row>
    <row r="68" spans="1:7" x14ac:dyDescent="0.2">
      <c r="A68" s="11" t="s">
        <v>67</v>
      </c>
      <c r="B68" s="10">
        <v>0</v>
      </c>
      <c r="C68" s="10">
        <v>0</v>
      </c>
      <c r="D68" s="10">
        <v>0</v>
      </c>
      <c r="E68" s="10">
        <v>0</v>
      </c>
      <c r="F68" s="10">
        <v>0</v>
      </c>
      <c r="G68" s="10">
        <f t="shared" si="8"/>
        <v>0</v>
      </c>
    </row>
    <row r="69" spans="1:7" x14ac:dyDescent="0.2">
      <c r="A69" s="11" t="s">
        <v>68</v>
      </c>
      <c r="B69" s="10">
        <v>0</v>
      </c>
      <c r="C69" s="10">
        <v>0</v>
      </c>
      <c r="D69" s="10">
        <v>0</v>
      </c>
      <c r="E69" s="10">
        <v>0</v>
      </c>
      <c r="F69" s="10">
        <v>0</v>
      </c>
      <c r="G69" s="10">
        <f t="shared" si="8"/>
        <v>0</v>
      </c>
    </row>
    <row r="70" spans="1:7" x14ac:dyDescent="0.2">
      <c r="A70" s="17" t="s">
        <v>69</v>
      </c>
      <c r="B70" s="13">
        <f>B68+B69</f>
        <v>0</v>
      </c>
      <c r="C70" s="13">
        <f t="shared" ref="C70:G70" si="12">C68+C69</f>
        <v>0</v>
      </c>
      <c r="D70" s="13">
        <f t="shared" si="12"/>
        <v>0</v>
      </c>
      <c r="E70" s="13">
        <f t="shared" si="12"/>
        <v>0</v>
      </c>
      <c r="F70" s="13">
        <f t="shared" si="12"/>
        <v>0</v>
      </c>
      <c r="G70" s="13">
        <f t="shared" si="12"/>
        <v>0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</sheetData>
  <autoFilter ref="A3:G71"/>
  <mergeCells count="2">
    <mergeCell ref="A1:G1"/>
    <mergeCell ref="B2:F2"/>
  </mergeCells>
  <pageMargins left="0.51181102362204722" right="0.11811023622047245" top="0.74803149606299213" bottom="0.74803149606299213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F5</vt:lpstr>
      <vt:lpstr>'F5'!Área_de_impresión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ramon.suarez</cp:lastModifiedBy>
  <cp:lastPrinted>2017-04-18T19:45:53Z</cp:lastPrinted>
  <dcterms:created xsi:type="dcterms:W3CDTF">2017-01-11T17:22:08Z</dcterms:created>
  <dcterms:modified xsi:type="dcterms:W3CDTF">2017-07-17T14:08:02Z</dcterms:modified>
</cp:coreProperties>
</file>