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1er Trimestre\"/>
    </mc:Choice>
  </mc:AlternateContent>
  <xr:revisionPtr revIDLastSave="0" documentId="13_ncr:1_{D79B7E12-D8A0-411F-BD33-400CC6B30E16}" xr6:coauthVersionLast="47" xr6:coauthVersionMax="47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1" r:id="rId1"/>
    <sheet name="CTG" sheetId="2" r:id="rId2"/>
    <sheet name="CA" sheetId="3" r:id="rId3"/>
    <sheet name="CF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3" l="1"/>
  <c r="H17" i="4"/>
  <c r="H52" i="3"/>
  <c r="H38" i="3"/>
  <c r="H25" i="3"/>
  <c r="G16" i="3"/>
  <c r="F16" i="3"/>
  <c r="E16" i="3"/>
  <c r="D16" i="3"/>
  <c r="C16" i="3"/>
  <c r="H13" i="3"/>
  <c r="H12" i="3"/>
  <c r="H11" i="3"/>
  <c r="H10" i="3"/>
  <c r="H9" i="3"/>
  <c r="H8" i="3"/>
  <c r="H7" i="3"/>
  <c r="G16" i="2"/>
  <c r="F16" i="2"/>
  <c r="E16" i="2"/>
  <c r="D16" i="2"/>
  <c r="C16" i="2"/>
  <c r="H14" i="2"/>
  <c r="H12" i="2"/>
  <c r="H10" i="2"/>
  <c r="H8" i="2"/>
  <c r="H6" i="2"/>
  <c r="H16" i="2" s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16" i="3" l="1"/>
</calcChain>
</file>

<file path=xl/sharedStrings.xml><?xml version="1.0" encoding="utf-8"?>
<sst xmlns="http://schemas.openxmlformats.org/spreadsheetml/2006/main" count="216" uniqueCount="153">
  <si>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</si>
  <si>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</si>
  <si>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</si>
  <si>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</si>
  <si>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</si>
  <si>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</si>
  <si>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</si>
  <si>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</si>
  <si>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</si>
  <si>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</si>
  <si>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</si>
  <si>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</si>
  <si>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</si>
  <si>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</si>
  <si>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</si>
  <si>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</si>
  <si>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</si>
  <si>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</si>
  <si>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</si>
  <si>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</si>
  <si>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</si>
  <si>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</si>
  <si>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</si>
  <si>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</si>
  <si>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</si>
  <si>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</si>
  <si>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</si>
  <si>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</si>
  <si>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</si>
  <si>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</si>
  <si>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</si>
  <si>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</si>
  <si>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</si>
  <si>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</si>
  <si>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</si>
  <si>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</si>
  <si>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</si>
  <si>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</si>
  <si>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</si>
  <si>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</si>
  <si>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</si>
  <si>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</si>
  <si>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</si>
  <si>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</si>
  <si>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</si>
  <si>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</si>
  <si>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</si>
  <si>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</si>
  <si>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</si>
  <si>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</si>
  <si>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</si>
  <si>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</si>
  <si>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</si>
  <si>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</si>
  <si>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</si>
  <si>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</si>
  <si>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</si>
  <si>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</si>
  <si>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</si>
  <si>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</si>
  <si>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</si>
  <si>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</si>
  <si>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</si>
  <si>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</si>
  <si>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</si>
  <si>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</si>
  <si>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</si>
  <si>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</si>
  <si>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</si>
  <si>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</si>
  <si>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</si>
  <si>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</si>
  <si>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</si>
  <si>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</si>
  <si>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</si>
  <si>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</si>
  <si>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</si>
  <si>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</si>
  <si>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</si>
  <si>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</si>
  <si>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</si>
  <si>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</si>
  <si>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</si>
  <si>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SISTEMA DE ASEO PUBLICO DE LEON GUANAJUATO
Estado Analítico del Ejercicio del Presupuesto de Egresos
Clasificación Económica (por Tipo de Gasto)
Del 01 DE ENERO  al 31 DE MARZO </t>
  </si>
  <si>
    <t>Gasto Corriente</t>
  </si>
  <si>
    <t>Gasto de Capital</t>
  </si>
  <si>
    <t>Amortización de la Deuda y Disminución de Pasivos</t>
  </si>
  <si>
    <t xml:space="preserve">SISTEMA DE ASEO PUBLICO DE LEON GUANAJUATO
Estado Analítico del Ejercicio del Presupuesto de Egresos
Clasificación Administrativa
Del 01 DE ENERO  al 31 DE MARZO </t>
  </si>
  <si>
    <t>DIRECCION GENERAL</t>
  </si>
  <si>
    <t>DIR. DE LIMPIA, RECOLECCIÓN Y TRASLADO</t>
  </si>
  <si>
    <t>DIR. DE DESARROLLO INSTITUCIONAL Y ADMINISTRACION</t>
  </si>
  <si>
    <t>SUB DIR DE TRATAMIENTO  DISPOSICIÓN DE RESIDUOS</t>
  </si>
  <si>
    <t>SUB DIR AREA DE COMERCIALIZACION</t>
  </si>
  <si>
    <t>SUB DIR PLANEACION Y DESARROLLO</t>
  </si>
  <si>
    <t>COORD EDUCACION CIUDADANA</t>
  </si>
  <si>
    <t xml:space="preserve">Gobierno (Federal/Estatal/Municipal) de_León, Gto________________________
Estado Analítico del Ejercicio del Presupuesto de Egresos
Clasificación Administrativa
Del 01 DE ENERO  al 31 DE MARZO </t>
  </si>
  <si>
    <t>Poder Ejecutivo</t>
  </si>
  <si>
    <t>Poder Legislativo</t>
  </si>
  <si>
    <t>Poder Judicial</t>
  </si>
  <si>
    <t>Órganos Autónomos</t>
  </si>
  <si>
    <t xml:space="preserve">Sector Paraestatal del Gobierno (Federal/Estatal/Municipal) de _León, Gto_____________________
Estado Analítico del Ejercicio del Presupuesto de Egresos
Clasificación Administrativa
Del 01 DE ENERO  al 31 DE MARZO 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</si>
  <si>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</si>
  <si>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</si>
  <si>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</si>
  <si>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</si>
  <si>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</si>
  <si>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</si>
  <si>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</si>
  <si>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 xml:space="preserve">SISTEMA DE ASEO PUBLICO DE LEON GUANAJUATO
Estado Analítico del Ejercicio del Presupuesto de Egresos
Clasificación Funcional (Finalidad y Función)
Del 01 DE ENERO  al 31 DE MARZO 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</si>
  <si>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</si>
  <si>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</si>
  <si>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</si>
  <si>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</si>
  <si>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</si>
  <si>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</si>
  <si>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</si>
  <si>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</si>
  <si>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</si>
  <si>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</si>
  <si>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</si>
  <si>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</si>
  <si>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</si>
  <si>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</si>
  <si>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</si>
  <si>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</si>
  <si>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</si>
  <si>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</si>
  <si>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</si>
  <si>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</si>
  <si>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</si>
  <si>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</si>
  <si>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</si>
  <si>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</si>
  <si>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</si>
  <si>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</si>
  <si>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</si>
  <si>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</si>
  <si>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</si>
  <si>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</si>
  <si>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</si>
  <si>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SUB DIR JURIDICO E INSPECCION</t>
  </si>
  <si>
    <t xml:space="preserve">SISTEMA INTEGRAL  DE ASEO PUBLICO DE LEON GUANAJUATO
Estado Analítico del Ejercicio del Presupuesto de Egresos
Clasificación por Objeto del Gasto (Capítulo y Concepto)
Del 01 DE ENERO  al 31 DE MARZO 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</si>
  <si>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</si>
  <si>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</si>
  <si>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Director de Desarrollo Institucional y Admón</t>
  </si>
  <si>
    <t>Lic. Allan Michel León Aguirre</t>
  </si>
  <si>
    <t>C.P. Héctor de Alba Padilla</t>
  </si>
  <si>
    <t xml:space="preserve">                                                                                                     Elaboró</t>
  </si>
  <si>
    <t xml:space="preserve">                                                                                         C.P. David Sanchez Acantar                </t>
  </si>
  <si>
    <t xml:space="preserve">                                                                                      Jefe de Ingresos y Contabilidad</t>
  </si>
  <si>
    <t xml:space="preserve">                                                                      C.P. David Sanchez Acantar                </t>
  </si>
  <si>
    <t xml:space="preserve">                                                                                      Elaboró</t>
  </si>
  <si>
    <t xml:space="preserve">                                                                    Jefe de Ingresos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</si>
</sst>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/>
    <xf numFmtId="43" fontId="4" fillId="0" borderId="0"/>
    <xf numFmtId="43" fontId="3" fillId="0" borderId="0"/>
    <xf numFmtId="43" fontId="3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8" fillId="0" borderId="0"/>
  </cellStyleXfs>
  <cellXfs count="65">
    <xf numFmtId="0" fontId="0" fillId="0" borderId="0" xfId="0"/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6" fillId="0" borderId="5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0" fillId="0" borderId="8" xfId="0" applyNumberFormat="1" applyBorder="1" applyProtection="1">
      <protection locked="0"/>
    </xf>
    <xf numFmtId="0" fontId="7" fillId="0" borderId="0" xfId="7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16" applyFont="1"/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0" borderId="11" xfId="0" applyBorder="1"/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6" fillId="2" borderId="8" xfId="9" applyFon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4" fontId="2" fillId="0" borderId="0" xfId="8" applyNumberFormat="1" applyFont="1" applyAlignment="1" applyProtection="1">
      <alignment vertical="top"/>
      <protection locked="0"/>
    </xf>
  </cellXfs>
  <cellStyles count="17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6" xr:uid="{23942183-89C3-4AAF-A193-9ED49F9FD641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8"/>
  <sheetViews>
    <sheetView showGridLines="0" workbookViewId="0">
      <selection activeCell="H88" sqref="A1:H88"/>
    </sheetView>
  </sheetViews>
  <sheetFormatPr baseColWidth="10" defaultColWidth="12" defaultRowHeight="11.25" x14ac:dyDescent="0.2"/>
  <cols>
    <col min="1" max="1" width="5.83203125" style="31" customWidth="1"/>
    <col min="2" max="2" width="62.83203125" style="31" customWidth="1"/>
    <col min="3" max="3" width="18.33203125" style="31" customWidth="1"/>
    <col min="4" max="4" width="19.83203125" style="31" customWidth="1"/>
    <col min="5" max="8" width="18.33203125" style="31" customWidth="1"/>
    <col min="9" max="9" width="12" style="31" customWidth="1"/>
    <col min="10" max="16384" width="12" style="31"/>
  </cols>
  <sheetData>
    <row r="1" spans="1:8" ht="50.1" customHeight="1" x14ac:dyDescent="0.2">
      <c r="A1" s="53" t="s">
        <v>141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0</v>
      </c>
      <c r="B2" s="59"/>
      <c r="C2" s="53" t="s">
        <v>1</v>
      </c>
      <c r="D2" s="54"/>
      <c r="E2" s="54"/>
      <c r="F2" s="54"/>
      <c r="G2" s="55"/>
      <c r="H2" s="56" t="s">
        <v>2</v>
      </c>
    </row>
    <row r="3" spans="1:8" ht="24.95" customHeight="1" x14ac:dyDescent="0.2">
      <c r="A3" s="60"/>
      <c r="B3" s="61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57"/>
    </row>
    <row r="4" spans="1:8" x14ac:dyDescent="0.2">
      <c r="A4" s="62"/>
      <c r="B4" s="63"/>
      <c r="C4" s="7">
        <v>1</v>
      </c>
      <c r="D4" s="7">
        <v>2</v>
      </c>
      <c r="E4" s="7" t="s">
        <v>8</v>
      </c>
      <c r="F4" s="7">
        <v>4</v>
      </c>
      <c r="G4" s="7">
        <v>5</v>
      </c>
      <c r="H4" s="7" t="s">
        <v>9</v>
      </c>
    </row>
    <row r="5" spans="1:8" x14ac:dyDescent="0.2">
      <c r="A5" s="42" t="s">
        <v>10</v>
      </c>
      <c r="B5" s="4"/>
      <c r="C5" s="43">
        <v>589000</v>
      </c>
      <c r="D5" s="43">
        <v>0</v>
      </c>
      <c r="E5" s="43">
        <v>589000</v>
      </c>
      <c r="F5" s="43">
        <v>86971.96</v>
      </c>
      <c r="G5" s="43">
        <v>67641.579999999987</v>
      </c>
      <c r="H5" s="43">
        <f t="shared" ref="H5:H36" si="0">E5-F5</f>
        <v>502028.04</v>
      </c>
    </row>
    <row r="6" spans="1:8" x14ac:dyDescent="0.2">
      <c r="A6" s="2"/>
      <c r="B6" s="8" t="s">
        <v>11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f t="shared" si="0"/>
        <v>0</v>
      </c>
    </row>
    <row r="7" spans="1:8" x14ac:dyDescent="0.2">
      <c r="A7" s="2"/>
      <c r="B7" s="8" t="s">
        <v>12</v>
      </c>
      <c r="C7" s="43">
        <v>529000</v>
      </c>
      <c r="D7" s="43">
        <v>0</v>
      </c>
      <c r="E7" s="43">
        <v>529000</v>
      </c>
      <c r="F7" s="43">
        <v>86971.96</v>
      </c>
      <c r="G7" s="43">
        <v>67641.579999999987</v>
      </c>
      <c r="H7" s="43">
        <f t="shared" si="0"/>
        <v>442028.04</v>
      </c>
    </row>
    <row r="8" spans="1:8" x14ac:dyDescent="0.2">
      <c r="A8" s="2"/>
      <c r="B8" s="8" t="s">
        <v>13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f t="shared" si="0"/>
        <v>0</v>
      </c>
    </row>
    <row r="9" spans="1:8" x14ac:dyDescent="0.2">
      <c r="A9" s="2"/>
      <c r="B9" s="8" t="s">
        <v>14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f t="shared" si="0"/>
        <v>0</v>
      </c>
    </row>
    <row r="10" spans="1:8" x14ac:dyDescent="0.2">
      <c r="A10" s="2"/>
      <c r="B10" s="8" t="s">
        <v>15</v>
      </c>
      <c r="C10" s="43">
        <v>60000</v>
      </c>
      <c r="D10" s="43">
        <v>0</v>
      </c>
      <c r="E10" s="43">
        <v>60000</v>
      </c>
      <c r="F10" s="43">
        <v>0</v>
      </c>
      <c r="G10" s="43">
        <v>0</v>
      </c>
      <c r="H10" s="43">
        <f t="shared" si="0"/>
        <v>60000</v>
      </c>
    </row>
    <row r="11" spans="1:8" x14ac:dyDescent="0.2">
      <c r="A11" s="2"/>
      <c r="B11" s="8" t="s">
        <v>16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f t="shared" si="0"/>
        <v>0</v>
      </c>
    </row>
    <row r="12" spans="1:8" x14ac:dyDescent="0.2">
      <c r="A12" s="2"/>
      <c r="B12" s="8" t="s">
        <v>17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f t="shared" si="0"/>
        <v>0</v>
      </c>
    </row>
    <row r="13" spans="1:8" x14ac:dyDescent="0.2">
      <c r="A13" s="42" t="s">
        <v>18</v>
      </c>
      <c r="B13" s="4"/>
      <c r="C13" s="43">
        <v>16377827.539999999</v>
      </c>
      <c r="D13" s="43">
        <v>315839.36000000022</v>
      </c>
      <c r="E13" s="43">
        <v>16693666.9</v>
      </c>
      <c r="F13" s="43">
        <v>1584032.8</v>
      </c>
      <c r="G13" s="43">
        <v>1260874.3799999999</v>
      </c>
      <c r="H13" s="43">
        <f t="shared" si="0"/>
        <v>15109634.1</v>
      </c>
    </row>
    <row r="14" spans="1:8" x14ac:dyDescent="0.2">
      <c r="A14" s="2"/>
      <c r="B14" s="8" t="s">
        <v>19</v>
      </c>
      <c r="C14" s="43">
        <v>2162592.2703999998</v>
      </c>
      <c r="D14" s="43">
        <v>-565763.31999999995</v>
      </c>
      <c r="E14" s="43">
        <v>1596828.9504</v>
      </c>
      <c r="F14" s="43">
        <v>141731.92000000001</v>
      </c>
      <c r="G14" s="43">
        <v>40422.61</v>
      </c>
      <c r="H14" s="43">
        <f t="shared" si="0"/>
        <v>1455097.0304</v>
      </c>
    </row>
    <row r="15" spans="1:8" x14ac:dyDescent="0.2">
      <c r="A15" s="2"/>
      <c r="B15" s="8" t="s">
        <v>20</v>
      </c>
      <c r="C15" s="43">
        <v>53046.43</v>
      </c>
      <c r="D15" s="43">
        <v>11000</v>
      </c>
      <c r="E15" s="43">
        <v>64046.43</v>
      </c>
      <c r="F15" s="43">
        <v>961.21</v>
      </c>
      <c r="G15" s="43">
        <v>495.69000000000011</v>
      </c>
      <c r="H15" s="43">
        <f t="shared" si="0"/>
        <v>63085.22</v>
      </c>
    </row>
    <row r="16" spans="1:8" x14ac:dyDescent="0.2">
      <c r="A16" s="2"/>
      <c r="B16" s="8" t="s">
        <v>21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f t="shared" si="0"/>
        <v>0</v>
      </c>
    </row>
    <row r="17" spans="1:8" x14ac:dyDescent="0.2">
      <c r="A17" s="2"/>
      <c r="B17" s="8" t="s">
        <v>22</v>
      </c>
      <c r="C17" s="43">
        <v>499190</v>
      </c>
      <c r="D17" s="43">
        <v>73220</v>
      </c>
      <c r="E17" s="43">
        <v>572410</v>
      </c>
      <c r="F17" s="43">
        <v>34068.99</v>
      </c>
      <c r="G17" s="43">
        <v>31480.69</v>
      </c>
      <c r="H17" s="43">
        <f t="shared" si="0"/>
        <v>538341.01</v>
      </c>
    </row>
    <row r="18" spans="1:8" x14ac:dyDescent="0.2">
      <c r="A18" s="2"/>
      <c r="B18" s="8" t="s">
        <v>23</v>
      </c>
      <c r="C18" s="43">
        <v>5482684.1700000009</v>
      </c>
      <c r="D18" s="43">
        <v>-1023463.95</v>
      </c>
      <c r="E18" s="43">
        <v>4459220.2200000007</v>
      </c>
      <c r="F18" s="43">
        <v>0</v>
      </c>
      <c r="G18" s="43">
        <v>0</v>
      </c>
      <c r="H18" s="43">
        <f t="shared" si="0"/>
        <v>4459220.2200000007</v>
      </c>
    </row>
    <row r="19" spans="1:8" x14ac:dyDescent="0.2">
      <c r="A19" s="2"/>
      <c r="B19" s="8" t="s">
        <v>24</v>
      </c>
      <c r="C19" s="43">
        <v>6447007.7296000002</v>
      </c>
      <c r="D19" s="43">
        <v>1178528.95</v>
      </c>
      <c r="E19" s="43">
        <v>7625536.6796000004</v>
      </c>
      <c r="F19" s="43">
        <v>1282486.77</v>
      </c>
      <c r="G19" s="43">
        <v>1112990.8500000001</v>
      </c>
      <c r="H19" s="43">
        <f t="shared" si="0"/>
        <v>6343049.9096000008</v>
      </c>
    </row>
    <row r="20" spans="1:8" x14ac:dyDescent="0.2">
      <c r="A20" s="2"/>
      <c r="B20" s="8" t="s">
        <v>25</v>
      </c>
      <c r="C20" s="43">
        <v>660563.75</v>
      </c>
      <c r="D20" s="43">
        <v>583479</v>
      </c>
      <c r="E20" s="43">
        <v>1244042.75</v>
      </c>
      <c r="F20" s="43">
        <v>20748</v>
      </c>
      <c r="G20" s="43">
        <v>12300</v>
      </c>
      <c r="H20" s="43">
        <f t="shared" si="0"/>
        <v>1223294.75</v>
      </c>
    </row>
    <row r="21" spans="1:8" x14ac:dyDescent="0.2">
      <c r="A21" s="2"/>
      <c r="B21" s="8" t="s">
        <v>26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f t="shared" si="0"/>
        <v>0</v>
      </c>
    </row>
    <row r="22" spans="1:8" x14ac:dyDescent="0.2">
      <c r="A22" s="2"/>
      <c r="B22" s="8" t="s">
        <v>27</v>
      </c>
      <c r="C22" s="43">
        <v>1072743.19</v>
      </c>
      <c r="D22" s="43">
        <v>58838.680000000008</v>
      </c>
      <c r="E22" s="43">
        <v>1131581.8700000001</v>
      </c>
      <c r="F22" s="43">
        <v>104035.91</v>
      </c>
      <c r="G22" s="43">
        <v>63184.539999999994</v>
      </c>
      <c r="H22" s="43">
        <f t="shared" si="0"/>
        <v>1027545.9600000001</v>
      </c>
    </row>
    <row r="23" spans="1:8" x14ac:dyDescent="0.2">
      <c r="A23" s="42" t="s">
        <v>28</v>
      </c>
      <c r="B23" s="4"/>
      <c r="C23" s="43">
        <v>150554413.28999999</v>
      </c>
      <c r="D23" s="43">
        <v>3763895.5000000042</v>
      </c>
      <c r="E23" s="43">
        <v>154318308.78999999</v>
      </c>
      <c r="F23" s="43">
        <v>21430313.879999999</v>
      </c>
      <c r="G23" s="43">
        <v>19971396.02</v>
      </c>
      <c r="H23" s="43">
        <f t="shared" si="0"/>
        <v>132887994.91</v>
      </c>
    </row>
    <row r="24" spans="1:8" x14ac:dyDescent="0.2">
      <c r="A24" s="2"/>
      <c r="B24" s="8" t="s">
        <v>29</v>
      </c>
      <c r="C24" s="43">
        <v>362124.84</v>
      </c>
      <c r="D24" s="43">
        <v>0</v>
      </c>
      <c r="E24" s="43">
        <v>362124.84</v>
      </c>
      <c r="F24" s="43">
        <v>38870.83</v>
      </c>
      <c r="G24" s="43">
        <v>38870.829999999987</v>
      </c>
      <c r="H24" s="43">
        <f t="shared" si="0"/>
        <v>323254.01</v>
      </c>
    </row>
    <row r="25" spans="1:8" x14ac:dyDescent="0.2">
      <c r="A25" s="2"/>
      <c r="B25" s="8" t="s">
        <v>30</v>
      </c>
      <c r="C25" s="43">
        <v>1179835.32</v>
      </c>
      <c r="D25" s="43">
        <v>22000</v>
      </c>
      <c r="E25" s="43">
        <v>1201835.32</v>
      </c>
      <c r="F25" s="43">
        <v>272889.03999999998</v>
      </c>
      <c r="G25" s="43">
        <v>193172.76</v>
      </c>
      <c r="H25" s="43">
        <f t="shared" si="0"/>
        <v>928946.28</v>
      </c>
    </row>
    <row r="26" spans="1:8" x14ac:dyDescent="0.2">
      <c r="A26" s="2"/>
      <c r="B26" s="8" t="s">
        <v>31</v>
      </c>
      <c r="C26" s="43">
        <v>3149854.45</v>
      </c>
      <c r="D26" s="43">
        <v>1676202.84</v>
      </c>
      <c r="E26" s="43">
        <v>4826057.29</v>
      </c>
      <c r="F26" s="43">
        <v>396017.75</v>
      </c>
      <c r="G26" s="43">
        <v>331478.40000000002</v>
      </c>
      <c r="H26" s="43">
        <f t="shared" si="0"/>
        <v>4430039.54</v>
      </c>
    </row>
    <row r="27" spans="1:8" x14ac:dyDescent="0.2">
      <c r="A27" s="2"/>
      <c r="B27" s="8" t="s">
        <v>32</v>
      </c>
      <c r="C27" s="43">
        <v>3567074.09</v>
      </c>
      <c r="D27" s="43">
        <v>-42372.1</v>
      </c>
      <c r="E27" s="43">
        <v>3524701.99</v>
      </c>
      <c r="F27" s="43">
        <v>167767.98000000001</v>
      </c>
      <c r="G27" s="43">
        <v>167767.98000000001</v>
      </c>
      <c r="H27" s="43">
        <f t="shared" si="0"/>
        <v>3356934.0100000002</v>
      </c>
    </row>
    <row r="28" spans="1:8" x14ac:dyDescent="0.2">
      <c r="A28" s="2"/>
      <c r="B28" s="8" t="s">
        <v>33</v>
      </c>
      <c r="C28" s="43">
        <v>136948220.50999999</v>
      </c>
      <c r="D28" s="43">
        <v>1561733.649999999</v>
      </c>
      <c r="E28" s="43">
        <v>138509954.16</v>
      </c>
      <c r="F28" s="43">
        <v>20401308.940000001</v>
      </c>
      <c r="G28" s="43">
        <v>19098111.43</v>
      </c>
      <c r="H28" s="43">
        <f t="shared" si="0"/>
        <v>118108645.22</v>
      </c>
    </row>
    <row r="29" spans="1:8" x14ac:dyDescent="0.2">
      <c r="A29" s="2"/>
      <c r="B29" s="8" t="s">
        <v>34</v>
      </c>
      <c r="C29" s="43">
        <v>1012485.01</v>
      </c>
      <c r="D29" s="43">
        <v>85771.56</v>
      </c>
      <c r="E29" s="43">
        <v>1098256.57</v>
      </c>
      <c r="F29" s="43">
        <v>35647.5</v>
      </c>
      <c r="G29" s="43">
        <v>35647.5</v>
      </c>
      <c r="H29" s="43">
        <f t="shared" si="0"/>
        <v>1062609.07</v>
      </c>
    </row>
    <row r="30" spans="1:8" x14ac:dyDescent="0.2">
      <c r="A30" s="2"/>
      <c r="B30" s="8" t="s">
        <v>35</v>
      </c>
      <c r="C30" s="43">
        <v>66976.72</v>
      </c>
      <c r="D30" s="43">
        <v>2500</v>
      </c>
      <c r="E30" s="43">
        <v>69476.72</v>
      </c>
      <c r="F30" s="43">
        <v>3722.56</v>
      </c>
      <c r="G30" s="43">
        <v>3460.56</v>
      </c>
      <c r="H30" s="43">
        <f t="shared" si="0"/>
        <v>65754.16</v>
      </c>
    </row>
    <row r="31" spans="1:8" x14ac:dyDescent="0.2">
      <c r="A31" s="2"/>
      <c r="B31" s="8" t="s">
        <v>36</v>
      </c>
      <c r="C31" s="43">
        <v>573443.06000000006</v>
      </c>
      <c r="D31" s="43">
        <v>39000</v>
      </c>
      <c r="E31" s="43">
        <v>612443.06000000006</v>
      </c>
      <c r="F31" s="43">
        <v>43781</v>
      </c>
      <c r="G31" s="43">
        <v>42196</v>
      </c>
      <c r="H31" s="43">
        <f t="shared" si="0"/>
        <v>568662.06000000006</v>
      </c>
    </row>
    <row r="32" spans="1:8" x14ac:dyDescent="0.2">
      <c r="A32" s="2"/>
      <c r="B32" s="8" t="s">
        <v>37</v>
      </c>
      <c r="C32" s="43">
        <v>3694399.29</v>
      </c>
      <c r="D32" s="43">
        <v>419059.55</v>
      </c>
      <c r="E32" s="43">
        <v>4113458.84</v>
      </c>
      <c r="F32" s="43">
        <v>70308.28</v>
      </c>
      <c r="G32" s="43">
        <v>60690.559999999998</v>
      </c>
      <c r="H32" s="43">
        <f t="shared" si="0"/>
        <v>4043150.56</v>
      </c>
    </row>
    <row r="33" spans="1:8" x14ac:dyDescent="0.2">
      <c r="A33" s="42" t="s">
        <v>38</v>
      </c>
      <c r="B33" s="4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f t="shared" si="0"/>
        <v>0</v>
      </c>
    </row>
    <row r="34" spans="1:8" x14ac:dyDescent="0.2">
      <c r="A34" s="2"/>
      <c r="B34" s="8" t="s">
        <v>39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f t="shared" si="0"/>
        <v>0</v>
      </c>
    </row>
    <row r="35" spans="1:8" x14ac:dyDescent="0.2">
      <c r="A35" s="2"/>
      <c r="B35" s="8" t="s">
        <v>40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f t="shared" si="0"/>
        <v>0</v>
      </c>
    </row>
    <row r="36" spans="1:8" x14ac:dyDescent="0.2">
      <c r="A36" s="2"/>
      <c r="B36" s="8" t="s">
        <v>41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f t="shared" si="0"/>
        <v>0</v>
      </c>
    </row>
    <row r="37" spans="1:8" x14ac:dyDescent="0.2">
      <c r="A37" s="2"/>
      <c r="B37" s="8" t="s">
        <v>42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f t="shared" ref="H37:H68" si="1">E37-F37</f>
        <v>0</v>
      </c>
    </row>
    <row r="38" spans="1:8" x14ac:dyDescent="0.2">
      <c r="A38" s="2"/>
      <c r="B38" s="8" t="s">
        <v>43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f t="shared" si="1"/>
        <v>0</v>
      </c>
    </row>
    <row r="39" spans="1:8" x14ac:dyDescent="0.2">
      <c r="A39" s="2"/>
      <c r="B39" s="8" t="s">
        <v>44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f t="shared" si="1"/>
        <v>0</v>
      </c>
    </row>
    <row r="40" spans="1:8" x14ac:dyDescent="0.2">
      <c r="A40" s="2"/>
      <c r="B40" s="8" t="s">
        <v>45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f t="shared" si="1"/>
        <v>0</v>
      </c>
    </row>
    <row r="41" spans="1:8" x14ac:dyDescent="0.2">
      <c r="A41" s="2"/>
      <c r="B41" s="8" t="s">
        <v>46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f t="shared" si="1"/>
        <v>0</v>
      </c>
    </row>
    <row r="42" spans="1:8" x14ac:dyDescent="0.2">
      <c r="A42" s="2"/>
      <c r="B42" s="8" t="s">
        <v>47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f t="shared" si="1"/>
        <v>0</v>
      </c>
    </row>
    <row r="43" spans="1:8" x14ac:dyDescent="0.2">
      <c r="A43" s="42" t="s">
        <v>48</v>
      </c>
      <c r="B43" s="4"/>
      <c r="C43" s="43">
        <v>15215729.41</v>
      </c>
      <c r="D43" s="43">
        <v>-11507178.630000001</v>
      </c>
      <c r="E43" s="43">
        <v>3708550.7799999989</v>
      </c>
      <c r="F43" s="43">
        <v>116711.82</v>
      </c>
      <c r="G43" s="43">
        <v>58221.22</v>
      </c>
      <c r="H43" s="43">
        <f t="shared" si="1"/>
        <v>3591838.959999999</v>
      </c>
    </row>
    <row r="44" spans="1:8" x14ac:dyDescent="0.2">
      <c r="A44" s="2"/>
      <c r="B44" s="8" t="s">
        <v>49</v>
      </c>
      <c r="C44" s="43">
        <v>680185.67999999993</v>
      </c>
      <c r="D44" s="43">
        <v>88628.640000000014</v>
      </c>
      <c r="E44" s="43">
        <v>768814.32</v>
      </c>
      <c r="F44" s="43">
        <v>62934.82</v>
      </c>
      <c r="G44" s="43">
        <v>41974.22</v>
      </c>
      <c r="H44" s="43">
        <f t="shared" si="1"/>
        <v>705879.5</v>
      </c>
    </row>
    <row r="45" spans="1:8" x14ac:dyDescent="0.2">
      <c r="A45" s="2"/>
      <c r="B45" s="8" t="s">
        <v>50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f t="shared" si="1"/>
        <v>0</v>
      </c>
    </row>
    <row r="46" spans="1:8" x14ac:dyDescent="0.2">
      <c r="A46" s="2"/>
      <c r="B46" s="8" t="s">
        <v>51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f t="shared" si="1"/>
        <v>0</v>
      </c>
    </row>
    <row r="47" spans="1:8" x14ac:dyDescent="0.2">
      <c r="A47" s="2"/>
      <c r="B47" s="8" t="s">
        <v>52</v>
      </c>
      <c r="C47" s="43">
        <v>11245762.810000001</v>
      </c>
      <c r="D47" s="43">
        <v>-9550807.2699999996</v>
      </c>
      <c r="E47" s="43">
        <v>1694955.5399999991</v>
      </c>
      <c r="F47" s="43">
        <v>0</v>
      </c>
      <c r="G47" s="43">
        <v>0</v>
      </c>
      <c r="H47" s="43">
        <f t="shared" si="1"/>
        <v>1694955.5399999991</v>
      </c>
    </row>
    <row r="48" spans="1:8" x14ac:dyDescent="0.2">
      <c r="A48" s="2"/>
      <c r="B48" s="8" t="s">
        <v>53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f t="shared" si="1"/>
        <v>0</v>
      </c>
    </row>
    <row r="49" spans="1:8" x14ac:dyDescent="0.2">
      <c r="A49" s="2"/>
      <c r="B49" s="8" t="s">
        <v>54</v>
      </c>
      <c r="C49" s="43">
        <v>2511826.5299999998</v>
      </c>
      <c r="D49" s="43">
        <v>-2045000</v>
      </c>
      <c r="E49" s="43">
        <v>466826.53000000032</v>
      </c>
      <c r="F49" s="43">
        <v>0</v>
      </c>
      <c r="G49" s="43">
        <v>0</v>
      </c>
      <c r="H49" s="43">
        <f t="shared" si="1"/>
        <v>466826.53000000032</v>
      </c>
    </row>
    <row r="50" spans="1:8" x14ac:dyDescent="0.2">
      <c r="A50" s="2"/>
      <c r="B50" s="8" t="s">
        <v>55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f t="shared" si="1"/>
        <v>0</v>
      </c>
    </row>
    <row r="51" spans="1:8" x14ac:dyDescent="0.2">
      <c r="A51" s="2"/>
      <c r="B51" s="8" t="s">
        <v>56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f t="shared" si="1"/>
        <v>0</v>
      </c>
    </row>
    <row r="52" spans="1:8" x14ac:dyDescent="0.2">
      <c r="A52" s="2"/>
      <c r="B52" s="8" t="s">
        <v>57</v>
      </c>
      <c r="C52" s="43">
        <v>777954.39</v>
      </c>
      <c r="D52" s="43">
        <v>0</v>
      </c>
      <c r="E52" s="43">
        <v>777954.39</v>
      </c>
      <c r="F52" s="43">
        <v>53777</v>
      </c>
      <c r="G52" s="43">
        <v>16247</v>
      </c>
      <c r="H52" s="43">
        <f t="shared" si="1"/>
        <v>724177.39</v>
      </c>
    </row>
    <row r="53" spans="1:8" x14ac:dyDescent="0.2">
      <c r="A53" s="42" t="s">
        <v>58</v>
      </c>
      <c r="B53" s="4"/>
      <c r="C53" s="43">
        <v>81561319.859999999</v>
      </c>
      <c r="D53" s="43">
        <v>-81561319.859999999</v>
      </c>
      <c r="E53" s="43">
        <v>0</v>
      </c>
      <c r="F53" s="43">
        <v>0</v>
      </c>
      <c r="G53" s="43">
        <v>0</v>
      </c>
      <c r="H53" s="43">
        <f t="shared" si="1"/>
        <v>0</v>
      </c>
    </row>
    <row r="54" spans="1:8" x14ac:dyDescent="0.2">
      <c r="A54" s="2"/>
      <c r="B54" s="8" t="s">
        <v>59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f t="shared" si="1"/>
        <v>0</v>
      </c>
    </row>
    <row r="55" spans="1:8" x14ac:dyDescent="0.2">
      <c r="A55" s="2"/>
      <c r="B55" s="8" t="s">
        <v>60</v>
      </c>
      <c r="C55" s="43">
        <v>81561319.859999999</v>
      </c>
      <c r="D55" s="43">
        <v>-81561319.859999999</v>
      </c>
      <c r="E55" s="43">
        <v>0</v>
      </c>
      <c r="F55" s="43">
        <v>0</v>
      </c>
      <c r="G55" s="43">
        <v>0</v>
      </c>
      <c r="H55" s="43">
        <f t="shared" si="1"/>
        <v>0</v>
      </c>
    </row>
    <row r="56" spans="1:8" x14ac:dyDescent="0.2">
      <c r="A56" s="2"/>
      <c r="B56" s="8" t="s">
        <v>61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f t="shared" si="1"/>
        <v>0</v>
      </c>
    </row>
    <row r="57" spans="1:8" x14ac:dyDescent="0.2">
      <c r="A57" s="42" t="s">
        <v>62</v>
      </c>
      <c r="B57" s="4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f t="shared" si="1"/>
        <v>0</v>
      </c>
    </row>
    <row r="58" spans="1:8" x14ac:dyDescent="0.2">
      <c r="A58" s="2"/>
      <c r="B58" s="8" t="s">
        <v>63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f t="shared" si="1"/>
        <v>0</v>
      </c>
    </row>
    <row r="59" spans="1:8" x14ac:dyDescent="0.2">
      <c r="A59" s="2"/>
      <c r="B59" s="8" t="s">
        <v>64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f t="shared" si="1"/>
        <v>0</v>
      </c>
    </row>
    <row r="60" spans="1:8" x14ac:dyDescent="0.2">
      <c r="A60" s="2"/>
      <c r="B60" s="8" t="s">
        <v>65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f t="shared" si="1"/>
        <v>0</v>
      </c>
    </row>
    <row r="61" spans="1:8" x14ac:dyDescent="0.2">
      <c r="A61" s="2"/>
      <c r="B61" s="8" t="s">
        <v>66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f t="shared" si="1"/>
        <v>0</v>
      </c>
    </row>
    <row r="62" spans="1:8" x14ac:dyDescent="0.2">
      <c r="A62" s="2"/>
      <c r="B62" s="8" t="s">
        <v>67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f t="shared" si="1"/>
        <v>0</v>
      </c>
    </row>
    <row r="63" spans="1:8" x14ac:dyDescent="0.2">
      <c r="A63" s="2"/>
      <c r="B63" s="8" t="s">
        <v>68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f t="shared" si="1"/>
        <v>0</v>
      </c>
    </row>
    <row r="64" spans="1:8" x14ac:dyDescent="0.2">
      <c r="A64" s="2"/>
      <c r="B64" s="8" t="s">
        <v>69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f t="shared" si="1"/>
        <v>0</v>
      </c>
    </row>
    <row r="65" spans="1:8" x14ac:dyDescent="0.2">
      <c r="A65" s="42" t="s">
        <v>70</v>
      </c>
      <c r="B65" s="4"/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f t="shared" si="1"/>
        <v>0</v>
      </c>
    </row>
    <row r="66" spans="1:8" x14ac:dyDescent="0.2">
      <c r="A66" s="2"/>
      <c r="B66" s="8" t="s">
        <v>71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f t="shared" si="1"/>
        <v>0</v>
      </c>
    </row>
    <row r="67" spans="1:8" x14ac:dyDescent="0.2">
      <c r="A67" s="2"/>
      <c r="B67" s="8" t="s">
        <v>72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f t="shared" si="1"/>
        <v>0</v>
      </c>
    </row>
    <row r="68" spans="1:8" x14ac:dyDescent="0.2">
      <c r="A68" s="2"/>
      <c r="B68" s="8" t="s">
        <v>73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f t="shared" si="1"/>
        <v>0</v>
      </c>
    </row>
    <row r="69" spans="1:8" x14ac:dyDescent="0.2">
      <c r="A69" s="42" t="s">
        <v>74</v>
      </c>
      <c r="B69" s="4"/>
      <c r="C69" s="43">
        <v>0</v>
      </c>
      <c r="D69" s="43">
        <v>1615493.1200000001</v>
      </c>
      <c r="E69" s="43">
        <v>1615493.1200000001</v>
      </c>
      <c r="F69" s="43">
        <v>590071.11</v>
      </c>
      <c r="G69" s="43">
        <v>590071.11</v>
      </c>
      <c r="H69" s="43">
        <f t="shared" ref="H69:H77" si="2">E69-F69</f>
        <v>1025422.0100000001</v>
      </c>
    </row>
    <row r="70" spans="1:8" x14ac:dyDescent="0.2">
      <c r="A70" s="2"/>
      <c r="B70" s="8" t="s">
        <v>75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f t="shared" si="2"/>
        <v>0</v>
      </c>
    </row>
    <row r="71" spans="1:8" x14ac:dyDescent="0.2">
      <c r="A71" s="2"/>
      <c r="B71" s="8" t="s">
        <v>76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f t="shared" si="2"/>
        <v>0</v>
      </c>
    </row>
    <row r="72" spans="1:8" x14ac:dyDescent="0.2">
      <c r="A72" s="2"/>
      <c r="B72" s="8" t="s">
        <v>77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f t="shared" si="2"/>
        <v>0</v>
      </c>
    </row>
    <row r="73" spans="1:8" x14ac:dyDescent="0.2">
      <c r="A73" s="2"/>
      <c r="B73" s="8" t="s">
        <v>78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f t="shared" si="2"/>
        <v>0</v>
      </c>
    </row>
    <row r="74" spans="1:8" x14ac:dyDescent="0.2">
      <c r="A74" s="2"/>
      <c r="B74" s="8" t="s">
        <v>79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f t="shared" si="2"/>
        <v>0</v>
      </c>
    </row>
    <row r="75" spans="1:8" x14ac:dyDescent="0.2">
      <c r="A75" s="2"/>
      <c r="B75" s="8" t="s">
        <v>80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f t="shared" si="2"/>
        <v>0</v>
      </c>
    </row>
    <row r="76" spans="1:8" x14ac:dyDescent="0.2">
      <c r="A76" s="3"/>
      <c r="B76" s="9" t="s">
        <v>81</v>
      </c>
      <c r="C76" s="43">
        <v>0</v>
      </c>
      <c r="D76" s="43">
        <v>1615493.1200000001</v>
      </c>
      <c r="E76" s="43">
        <v>1615493.1200000001</v>
      </c>
      <c r="F76" s="43">
        <v>590071.11</v>
      </c>
      <c r="G76" s="43">
        <v>590071.11</v>
      </c>
      <c r="H76" s="43">
        <f t="shared" si="2"/>
        <v>1025422.0100000001</v>
      </c>
    </row>
    <row r="77" spans="1:8" x14ac:dyDescent="0.2">
      <c r="A77" s="5"/>
      <c r="B77" s="10" t="s">
        <v>82</v>
      </c>
      <c r="C77" s="44">
        <v>264298290.09999999</v>
      </c>
      <c r="D77" s="44">
        <v>-87373270.50999999</v>
      </c>
      <c r="E77" s="44">
        <v>176925019.59</v>
      </c>
      <c r="F77" s="44">
        <v>23808101.57</v>
      </c>
      <c r="G77" s="44">
        <v>21948204.309999999</v>
      </c>
      <c r="H77" s="44">
        <f t="shared" si="2"/>
        <v>153116918.02000001</v>
      </c>
    </row>
    <row r="79" spans="1:8" x14ac:dyDescent="0.2">
      <c r="A79" s="49" t="s">
        <v>142</v>
      </c>
      <c r="B79" s="49"/>
      <c r="C79" s="49"/>
      <c r="D79" s="49"/>
    </row>
    <row r="80" spans="1:8" x14ac:dyDescent="0.2">
      <c r="A80" s="49"/>
      <c r="B80" s="49"/>
      <c r="C80" s="49"/>
      <c r="D80" s="49"/>
    </row>
    <row r="81" spans="1:4" x14ac:dyDescent="0.2">
      <c r="A81" s="49"/>
      <c r="B81" s="50" t="s">
        <v>143</v>
      </c>
      <c r="C81" s="51" t="s">
        <v>144</v>
      </c>
      <c r="D81" s="52"/>
    </row>
    <row r="82" spans="1:4" x14ac:dyDescent="0.2">
      <c r="A82" s="49"/>
      <c r="B82" s="50"/>
      <c r="C82" s="51"/>
      <c r="D82" s="52"/>
    </row>
    <row r="83" spans="1:4" x14ac:dyDescent="0.2">
      <c r="A83" s="49"/>
      <c r="B83" s="51" t="s">
        <v>145</v>
      </c>
      <c r="C83" s="51" t="s">
        <v>146</v>
      </c>
      <c r="D83" s="52"/>
    </row>
    <row r="84" spans="1:4" x14ac:dyDescent="0.2">
      <c r="B84" s="49"/>
    </row>
    <row r="85" spans="1:4" x14ac:dyDescent="0.2">
      <c r="B85" s="51" t="s">
        <v>147</v>
      </c>
      <c r="C85" s="64"/>
    </row>
    <row r="86" spans="1:4" x14ac:dyDescent="0.2">
      <c r="B86" s="51"/>
      <c r="C86" s="64"/>
    </row>
    <row r="87" spans="1:4" x14ac:dyDescent="0.2">
      <c r="B87" s="51" t="s">
        <v>148</v>
      </c>
      <c r="C87" s="64"/>
    </row>
    <row r="88" spans="1:4" x14ac:dyDescent="0.2">
      <c r="B88" s="51" t="s">
        <v>149</v>
      </c>
      <c r="C88" s="64"/>
    </row>
  </sheetData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7"/>
  <sheetViews>
    <sheetView showGridLines="0" workbookViewId="0">
      <selection activeCell="N16" sqref="N16"/>
    </sheetView>
  </sheetViews>
  <sheetFormatPr baseColWidth="10" defaultColWidth="12" defaultRowHeight="11.25" x14ac:dyDescent="0.2"/>
  <cols>
    <col min="1" max="1" width="2.83203125" style="31" customWidth="1"/>
    <col min="2" max="2" width="47.6640625" style="31" customWidth="1"/>
    <col min="3" max="8" width="18.33203125" style="31" customWidth="1"/>
    <col min="9" max="9" width="12" style="31" customWidth="1"/>
    <col min="10" max="16384" width="12" style="31"/>
  </cols>
  <sheetData>
    <row r="1" spans="1:8" ht="50.1" customHeight="1" x14ac:dyDescent="0.2">
      <c r="A1" s="53" t="s">
        <v>83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0</v>
      </c>
      <c r="B2" s="59"/>
      <c r="C2" s="53" t="s">
        <v>1</v>
      </c>
      <c r="D2" s="54"/>
      <c r="E2" s="54"/>
      <c r="F2" s="54"/>
      <c r="G2" s="55"/>
      <c r="H2" s="56" t="s">
        <v>2</v>
      </c>
    </row>
    <row r="3" spans="1:8" ht="24.95" customHeight="1" x14ac:dyDescent="0.2">
      <c r="A3" s="60"/>
      <c r="B3" s="61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57"/>
    </row>
    <row r="4" spans="1:8" x14ac:dyDescent="0.2">
      <c r="A4" s="62"/>
      <c r="B4" s="63"/>
      <c r="C4" s="7">
        <v>1</v>
      </c>
      <c r="D4" s="7">
        <v>2</v>
      </c>
      <c r="E4" s="7" t="s">
        <v>8</v>
      </c>
      <c r="F4" s="7">
        <v>4</v>
      </c>
      <c r="G4" s="7">
        <v>5</v>
      </c>
      <c r="H4" s="7" t="s">
        <v>9</v>
      </c>
    </row>
    <row r="5" spans="1:8" x14ac:dyDescent="0.2">
      <c r="A5" s="2"/>
      <c r="B5" s="12"/>
      <c r="C5" s="15"/>
      <c r="D5" s="15"/>
      <c r="E5" s="15"/>
      <c r="F5" s="15"/>
      <c r="G5" s="15"/>
      <c r="H5" s="15"/>
    </row>
    <row r="6" spans="1:8" x14ac:dyDescent="0.2">
      <c r="A6" s="2"/>
      <c r="B6" s="12" t="s">
        <v>84</v>
      </c>
      <c r="C6" s="43">
        <v>167521240.83000001</v>
      </c>
      <c r="D6" s="43">
        <v>5695227.9800000042</v>
      </c>
      <c r="E6" s="43">
        <v>173216468.81</v>
      </c>
      <c r="F6" s="43">
        <v>23691389.75</v>
      </c>
      <c r="G6" s="43">
        <v>21889983.09</v>
      </c>
      <c r="H6" s="16">
        <f>E6-F6</f>
        <v>149525079.06</v>
      </c>
    </row>
    <row r="7" spans="1:8" x14ac:dyDescent="0.2">
      <c r="A7" s="2"/>
      <c r="B7" s="12"/>
      <c r="C7" s="16"/>
      <c r="D7" s="16"/>
      <c r="E7" s="16"/>
      <c r="F7" s="16"/>
      <c r="G7" s="16"/>
      <c r="H7" s="16"/>
    </row>
    <row r="8" spans="1:8" x14ac:dyDescent="0.2">
      <c r="A8" s="2"/>
      <c r="B8" s="12" t="s">
        <v>85</v>
      </c>
      <c r="C8" s="43">
        <v>96777049.269999996</v>
      </c>
      <c r="D8" s="43">
        <v>-93068498.489999995</v>
      </c>
      <c r="E8" s="43">
        <v>3708550.7799999989</v>
      </c>
      <c r="F8" s="43">
        <v>116711.82</v>
      </c>
      <c r="G8" s="43">
        <v>58221.22</v>
      </c>
      <c r="H8" s="16">
        <f>E8-F8</f>
        <v>3591838.959999999</v>
      </c>
    </row>
    <row r="9" spans="1:8" x14ac:dyDescent="0.2">
      <c r="A9" s="2"/>
      <c r="B9" s="12"/>
      <c r="C9" s="16"/>
      <c r="D9" s="16"/>
      <c r="E9" s="16"/>
      <c r="F9" s="16"/>
      <c r="G9" s="16"/>
      <c r="H9" s="16"/>
    </row>
    <row r="10" spans="1:8" x14ac:dyDescent="0.2">
      <c r="A10" s="2"/>
      <c r="B10" s="12" t="s">
        <v>86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16">
        <f>E10-F10</f>
        <v>0</v>
      </c>
    </row>
    <row r="11" spans="1:8" x14ac:dyDescent="0.2">
      <c r="A11" s="2"/>
      <c r="B11" s="12"/>
      <c r="C11" s="16"/>
      <c r="D11" s="16"/>
      <c r="E11" s="16"/>
      <c r="F11" s="16"/>
      <c r="G11" s="16"/>
      <c r="H11" s="16"/>
    </row>
    <row r="12" spans="1:8" x14ac:dyDescent="0.2">
      <c r="A12" s="2"/>
      <c r="B12" s="12" t="s">
        <v>43</v>
      </c>
      <c r="C12" s="16"/>
      <c r="D12" s="16"/>
      <c r="E12" s="16"/>
      <c r="F12" s="16"/>
      <c r="G12" s="16"/>
      <c r="H12" s="16">
        <f>E12-F12</f>
        <v>0</v>
      </c>
    </row>
    <row r="13" spans="1:8" x14ac:dyDescent="0.2">
      <c r="A13" s="2"/>
      <c r="B13" s="12"/>
      <c r="C13" s="16"/>
      <c r="D13" s="16"/>
      <c r="E13" s="16"/>
      <c r="F13" s="16"/>
      <c r="G13" s="16"/>
      <c r="H13" s="16"/>
    </row>
    <row r="14" spans="1:8" x14ac:dyDescent="0.2">
      <c r="A14" s="2"/>
      <c r="B14" s="12" t="s">
        <v>71</v>
      </c>
      <c r="C14" s="16"/>
      <c r="D14" s="16"/>
      <c r="E14" s="16"/>
      <c r="F14" s="16"/>
      <c r="G14" s="16"/>
      <c r="H14" s="16">
        <f>E14-F14</f>
        <v>0</v>
      </c>
    </row>
    <row r="15" spans="1:8" x14ac:dyDescent="0.2">
      <c r="A15" s="3"/>
      <c r="B15" s="13"/>
      <c r="C15" s="17"/>
      <c r="D15" s="17"/>
      <c r="E15" s="17"/>
      <c r="F15" s="17"/>
      <c r="G15" s="17"/>
      <c r="H15" s="17"/>
    </row>
    <row r="16" spans="1:8" x14ac:dyDescent="0.2">
      <c r="A16" s="14"/>
      <c r="B16" s="10" t="s">
        <v>82</v>
      </c>
      <c r="C16" s="45">
        <f t="shared" ref="C16:H16" si="0">C6+C8+C10+C12+C14</f>
        <v>264298290.10000002</v>
      </c>
      <c r="D16" s="45">
        <f t="shared" si="0"/>
        <v>-87373270.50999999</v>
      </c>
      <c r="E16" s="45">
        <f t="shared" si="0"/>
        <v>176925019.59</v>
      </c>
      <c r="F16" s="45">
        <f t="shared" si="0"/>
        <v>23808101.57</v>
      </c>
      <c r="G16" s="45">
        <f t="shared" si="0"/>
        <v>21948204.309999999</v>
      </c>
      <c r="H16" s="45">
        <f t="shared" si="0"/>
        <v>153116918.02000001</v>
      </c>
    </row>
    <row r="19" spans="1:5" x14ac:dyDescent="0.2">
      <c r="B19" s="49" t="s">
        <v>142</v>
      </c>
      <c r="C19" s="49"/>
      <c r="D19" s="49"/>
      <c r="E19" s="49"/>
    </row>
    <row r="20" spans="1:5" x14ac:dyDescent="0.2">
      <c r="B20" s="50"/>
      <c r="C20" s="51"/>
      <c r="D20" s="52"/>
      <c r="E20" s="49"/>
    </row>
    <row r="21" spans="1:5" x14ac:dyDescent="0.2">
      <c r="B21" s="50" t="s">
        <v>143</v>
      </c>
      <c r="C21" s="51" t="s">
        <v>144</v>
      </c>
      <c r="D21" s="52"/>
      <c r="E21" s="49"/>
    </row>
    <row r="22" spans="1:5" x14ac:dyDescent="0.2">
      <c r="B22" s="51" t="s">
        <v>145</v>
      </c>
      <c r="C22" s="51" t="s">
        <v>146</v>
      </c>
      <c r="D22" s="52"/>
      <c r="E22" s="49"/>
    </row>
    <row r="23" spans="1:5" x14ac:dyDescent="0.2">
      <c r="B23" s="49"/>
      <c r="C23" s="49"/>
      <c r="D23" s="49"/>
      <c r="E23" s="49"/>
    </row>
    <row r="24" spans="1:5" x14ac:dyDescent="0.2">
      <c r="A24" s="51" t="s">
        <v>151</v>
      </c>
      <c r="B24" s="64"/>
      <c r="C24" s="49"/>
    </row>
    <row r="25" spans="1:5" x14ac:dyDescent="0.2">
      <c r="A25" s="51"/>
      <c r="B25" s="64"/>
    </row>
    <row r="26" spans="1:5" x14ac:dyDescent="0.2">
      <c r="A26" s="51" t="s">
        <v>150</v>
      </c>
      <c r="B26" s="64"/>
    </row>
    <row r="27" spans="1:5" x14ac:dyDescent="0.2">
      <c r="A27" s="51" t="s">
        <v>152</v>
      </c>
      <c r="B27" s="64"/>
    </row>
  </sheetData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78" footer="0.31496062992125978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2"/>
  <sheetViews>
    <sheetView showGridLines="0" workbookViewId="0">
      <selection activeCell="H52" sqref="A1:H52"/>
    </sheetView>
  </sheetViews>
  <sheetFormatPr baseColWidth="10" defaultColWidth="12" defaultRowHeight="11.25" x14ac:dyDescent="0.2"/>
  <cols>
    <col min="1" max="1" width="2.83203125" style="31" customWidth="1"/>
    <col min="2" max="2" width="60.83203125" style="31" customWidth="1"/>
    <col min="3" max="8" width="18.33203125" style="31" customWidth="1"/>
    <col min="9" max="9" width="12" style="31" customWidth="1"/>
    <col min="10" max="16384" width="12" style="31"/>
  </cols>
  <sheetData>
    <row r="1" spans="1:8" ht="45" customHeight="1" x14ac:dyDescent="0.2">
      <c r="A1" s="53" t="s">
        <v>87</v>
      </c>
      <c r="B1" s="54"/>
      <c r="C1" s="54"/>
      <c r="D1" s="54"/>
      <c r="E1" s="54"/>
      <c r="F1" s="54"/>
      <c r="G1" s="54"/>
      <c r="H1" s="55"/>
    </row>
    <row r="2" spans="1:8" x14ac:dyDescent="0.2">
      <c r="B2" s="21"/>
      <c r="C2" s="21"/>
      <c r="D2" s="21"/>
      <c r="E2" s="21"/>
      <c r="F2" s="21"/>
      <c r="G2" s="21"/>
      <c r="H2" s="21"/>
    </row>
    <row r="3" spans="1:8" x14ac:dyDescent="0.2">
      <c r="A3" s="58" t="s">
        <v>0</v>
      </c>
      <c r="B3" s="59"/>
      <c r="C3" s="53" t="s">
        <v>1</v>
      </c>
      <c r="D3" s="54"/>
      <c r="E3" s="54"/>
      <c r="F3" s="54"/>
      <c r="G3" s="55"/>
      <c r="H3" s="56" t="s">
        <v>2</v>
      </c>
    </row>
    <row r="4" spans="1:8" ht="24.95" customHeight="1" x14ac:dyDescent="0.2">
      <c r="A4" s="60"/>
      <c r="B4" s="61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57"/>
    </row>
    <row r="5" spans="1:8" x14ac:dyDescent="0.2">
      <c r="A5" s="62"/>
      <c r="B5" s="63"/>
      <c r="C5" s="7">
        <v>1</v>
      </c>
      <c r="D5" s="7">
        <v>2</v>
      </c>
      <c r="E5" s="7" t="s">
        <v>8</v>
      </c>
      <c r="F5" s="7">
        <v>4</v>
      </c>
      <c r="G5" s="7">
        <v>5</v>
      </c>
      <c r="H5" s="7" t="s">
        <v>9</v>
      </c>
    </row>
    <row r="6" spans="1:8" x14ac:dyDescent="0.2">
      <c r="A6" s="22"/>
      <c r="B6" s="18"/>
      <c r="C6" s="30"/>
      <c r="D6" s="30"/>
      <c r="E6" s="30"/>
      <c r="F6" s="30"/>
      <c r="G6" s="30"/>
      <c r="H6" s="30"/>
    </row>
    <row r="7" spans="1:8" x14ac:dyDescent="0.2">
      <c r="A7" s="1"/>
      <c r="B7" s="46" t="s">
        <v>88</v>
      </c>
      <c r="C7" s="47">
        <v>1081000</v>
      </c>
      <c r="D7" s="47">
        <v>0</v>
      </c>
      <c r="E7" s="47">
        <v>1081000</v>
      </c>
      <c r="F7" s="47">
        <v>120891.34</v>
      </c>
      <c r="G7" s="47">
        <v>116072.84</v>
      </c>
      <c r="H7" s="47">
        <f t="shared" ref="H7:H14" si="0">E7-F7</f>
        <v>960108.66</v>
      </c>
    </row>
    <row r="8" spans="1:8" x14ac:dyDescent="0.2">
      <c r="A8" s="1"/>
      <c r="B8" s="46" t="s">
        <v>89</v>
      </c>
      <c r="C8" s="47">
        <v>148102413.19960001</v>
      </c>
      <c r="D8" s="47">
        <v>-10455943.640000001</v>
      </c>
      <c r="E8" s="47">
        <v>137646469.5596</v>
      </c>
      <c r="F8" s="47">
        <v>20678196.010000002</v>
      </c>
      <c r="G8" s="47">
        <v>19156034.579999998</v>
      </c>
      <c r="H8" s="47">
        <f t="shared" si="0"/>
        <v>116968273.54959999</v>
      </c>
    </row>
    <row r="9" spans="1:8" x14ac:dyDescent="0.2">
      <c r="A9" s="1"/>
      <c r="B9" s="46" t="s">
        <v>90</v>
      </c>
      <c r="C9" s="47">
        <v>12754457.000399999</v>
      </c>
      <c r="D9" s="47">
        <v>2911897.92</v>
      </c>
      <c r="E9" s="47">
        <v>15666354.920399999</v>
      </c>
      <c r="F9" s="47">
        <v>1212648.68</v>
      </c>
      <c r="G9" s="47">
        <v>1016169.03</v>
      </c>
      <c r="H9" s="47">
        <f t="shared" si="0"/>
        <v>14453706.2404</v>
      </c>
    </row>
    <row r="10" spans="1:8" x14ac:dyDescent="0.2">
      <c r="A10" s="1"/>
      <c r="B10" s="46" t="s">
        <v>91</v>
      </c>
      <c r="C10" s="47">
        <v>71456913.670000002</v>
      </c>
      <c r="D10" s="47">
        <v>-64065638.25</v>
      </c>
      <c r="E10" s="47">
        <v>7391275.4200000018</v>
      </c>
      <c r="F10" s="47">
        <v>239479.54</v>
      </c>
      <c r="G10" s="47">
        <v>215147.55</v>
      </c>
      <c r="H10" s="47">
        <f t="shared" si="0"/>
        <v>7151795.8800000018</v>
      </c>
    </row>
    <row r="11" spans="1:8" x14ac:dyDescent="0.2">
      <c r="A11" s="1"/>
      <c r="B11" s="46" t="s">
        <v>140</v>
      </c>
      <c r="C11" s="47">
        <v>2100000</v>
      </c>
      <c r="D11" s="47">
        <v>-2.5465851649641991E-11</v>
      </c>
      <c r="E11" s="47">
        <v>2100000</v>
      </c>
      <c r="F11" s="47">
        <v>196944.08</v>
      </c>
      <c r="G11" s="47">
        <v>155972.53</v>
      </c>
      <c r="H11" s="47">
        <f t="shared" si="0"/>
        <v>1903055.92</v>
      </c>
    </row>
    <row r="12" spans="1:8" x14ac:dyDescent="0.2">
      <c r="A12" s="1"/>
      <c r="B12" s="46" t="s">
        <v>92</v>
      </c>
      <c r="C12" s="47">
        <v>7481192.4699999997</v>
      </c>
      <c r="D12" s="47">
        <v>155595.46</v>
      </c>
      <c r="E12" s="47">
        <v>7636787.9299999997</v>
      </c>
      <c r="F12" s="47">
        <v>1045633.9</v>
      </c>
      <c r="G12" s="47">
        <v>1009920.32</v>
      </c>
      <c r="H12" s="47">
        <f t="shared" si="0"/>
        <v>6591154.0299999993</v>
      </c>
    </row>
    <row r="13" spans="1:8" x14ac:dyDescent="0.2">
      <c r="A13" s="1"/>
      <c r="B13" s="46" t="s">
        <v>93</v>
      </c>
      <c r="C13" s="47">
        <v>19591709.620000001</v>
      </c>
      <c r="D13" s="47">
        <v>-16186000</v>
      </c>
      <c r="E13" s="47">
        <v>3405709.620000001</v>
      </c>
      <c r="F13" s="47">
        <v>274887.96999999997</v>
      </c>
      <c r="G13" s="47">
        <v>239726.93</v>
      </c>
      <c r="H13" s="47">
        <f t="shared" si="0"/>
        <v>3130821.6500000013</v>
      </c>
    </row>
    <row r="14" spans="1:8" x14ac:dyDescent="0.2">
      <c r="A14" s="1"/>
      <c r="B14" s="46" t="s">
        <v>94</v>
      </c>
      <c r="C14" s="47">
        <v>1297953.1000000001</v>
      </c>
      <c r="D14" s="47">
        <v>266818</v>
      </c>
      <c r="E14" s="47">
        <v>1564771.1</v>
      </c>
      <c r="F14" s="47">
        <v>34277.760000000002</v>
      </c>
      <c r="G14" s="47">
        <v>34018.239999999998</v>
      </c>
      <c r="H14" s="47">
        <f t="shared" si="0"/>
        <v>1530493.34</v>
      </c>
    </row>
    <row r="15" spans="1:8" x14ac:dyDescent="0.2">
      <c r="A15" s="1"/>
      <c r="B15" s="19"/>
      <c r="C15" s="11"/>
      <c r="D15" s="11"/>
      <c r="E15" s="11"/>
      <c r="F15" s="11"/>
      <c r="G15" s="11"/>
      <c r="H15" s="11"/>
    </row>
    <row r="16" spans="1:8" x14ac:dyDescent="0.2">
      <c r="A16" s="20"/>
      <c r="B16" s="41" t="s">
        <v>82</v>
      </c>
      <c r="C16" s="44">
        <f t="shared" ref="C16:H16" si="1">SUM(C7:C14)</f>
        <v>263865639.06</v>
      </c>
      <c r="D16" s="44">
        <f t="shared" si="1"/>
        <v>-87373270.510000005</v>
      </c>
      <c r="E16" s="44">
        <f t="shared" si="1"/>
        <v>176492368.54999998</v>
      </c>
      <c r="F16" s="44">
        <f t="shared" si="1"/>
        <v>23802959.279999997</v>
      </c>
      <c r="G16" s="44">
        <f t="shared" si="1"/>
        <v>21943062.02</v>
      </c>
      <c r="H16" s="44">
        <f t="shared" si="1"/>
        <v>152689409.26999998</v>
      </c>
    </row>
    <row r="19" spans="1:8" ht="45" customHeight="1" x14ac:dyDescent="0.2">
      <c r="A19" s="53" t="s">
        <v>95</v>
      </c>
      <c r="B19" s="54"/>
      <c r="C19" s="54"/>
      <c r="D19" s="54"/>
      <c r="E19" s="54"/>
      <c r="F19" s="54"/>
      <c r="G19" s="54"/>
      <c r="H19" s="55"/>
    </row>
    <row r="21" spans="1:8" x14ac:dyDescent="0.2">
      <c r="A21" s="58" t="s">
        <v>0</v>
      </c>
      <c r="B21" s="59"/>
      <c r="C21" s="53" t="s">
        <v>1</v>
      </c>
      <c r="D21" s="54"/>
      <c r="E21" s="54"/>
      <c r="F21" s="54"/>
      <c r="G21" s="55"/>
      <c r="H21" s="56" t="s">
        <v>2</v>
      </c>
    </row>
    <row r="22" spans="1:8" ht="22.5" customHeight="1" x14ac:dyDescent="0.2">
      <c r="A22" s="60"/>
      <c r="B22" s="61"/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  <c r="H22" s="57"/>
    </row>
    <row r="23" spans="1:8" x14ac:dyDescent="0.2">
      <c r="A23" s="62"/>
      <c r="B23" s="63"/>
      <c r="C23" s="7">
        <v>1</v>
      </c>
      <c r="D23" s="7">
        <v>2</v>
      </c>
      <c r="E23" s="7" t="s">
        <v>8</v>
      </c>
      <c r="F23" s="7">
        <v>4</v>
      </c>
      <c r="G23" s="7">
        <v>5</v>
      </c>
      <c r="H23" s="7" t="s">
        <v>9</v>
      </c>
    </row>
    <row r="24" spans="1:8" x14ac:dyDescent="0.2">
      <c r="A24" s="22"/>
      <c r="B24" s="23"/>
      <c r="C24" s="27"/>
      <c r="D24" s="27"/>
      <c r="E24" s="27"/>
      <c r="F24" s="27"/>
      <c r="G24" s="27"/>
      <c r="H24" s="27"/>
    </row>
    <row r="25" spans="1:8" x14ac:dyDescent="0.2">
      <c r="A25" s="1" t="s">
        <v>96</v>
      </c>
      <c r="C25" s="28">
        <v>264298290.09999999</v>
      </c>
      <c r="D25" s="28">
        <v>-87373270.50999999</v>
      </c>
      <c r="E25" s="28">
        <v>176925019.59</v>
      </c>
      <c r="F25" s="28">
        <v>23808101.57</v>
      </c>
      <c r="G25" s="28">
        <v>21948204.309999999</v>
      </c>
      <c r="H25" s="28">
        <f>E25-F25</f>
        <v>153116918.02000001</v>
      </c>
    </row>
    <row r="26" spans="1:8" x14ac:dyDescent="0.2">
      <c r="A26" s="1" t="s">
        <v>97</v>
      </c>
      <c r="C26" s="28"/>
      <c r="D26" s="28"/>
      <c r="E26" s="28"/>
      <c r="F26" s="28"/>
      <c r="G26" s="28"/>
      <c r="H26" s="28"/>
    </row>
    <row r="27" spans="1:8" x14ac:dyDescent="0.2">
      <c r="A27" s="1" t="s">
        <v>98</v>
      </c>
      <c r="C27" s="28"/>
      <c r="D27" s="28"/>
      <c r="E27" s="28"/>
      <c r="F27" s="28"/>
      <c r="G27" s="28"/>
      <c r="H27" s="28"/>
    </row>
    <row r="28" spans="1:8" x14ac:dyDescent="0.2">
      <c r="A28" s="1" t="s">
        <v>99</v>
      </c>
      <c r="C28" s="28"/>
      <c r="D28" s="28"/>
      <c r="E28" s="28"/>
      <c r="F28" s="28"/>
      <c r="G28" s="28"/>
      <c r="H28" s="28"/>
    </row>
    <row r="29" spans="1:8" x14ac:dyDescent="0.2">
      <c r="A29" s="1"/>
      <c r="C29" s="29"/>
      <c r="D29" s="29"/>
      <c r="E29" s="29"/>
      <c r="F29" s="29"/>
      <c r="G29" s="29"/>
      <c r="H29" s="29"/>
    </row>
    <row r="30" spans="1:8" x14ac:dyDescent="0.2">
      <c r="A30" s="20"/>
      <c r="B30" s="41" t="s">
        <v>82</v>
      </c>
      <c r="C30" s="44"/>
      <c r="D30" s="44"/>
      <c r="E30" s="44"/>
      <c r="F30" s="44"/>
      <c r="G30" s="44"/>
      <c r="H30" s="44"/>
    </row>
    <row r="33" spans="1:8" ht="45" customHeight="1" x14ac:dyDescent="0.2">
      <c r="A33" s="53" t="s">
        <v>100</v>
      </c>
      <c r="B33" s="54"/>
      <c r="C33" s="54"/>
      <c r="D33" s="54"/>
      <c r="E33" s="54"/>
      <c r="F33" s="54"/>
      <c r="G33" s="54"/>
      <c r="H33" s="55"/>
    </row>
    <row r="34" spans="1:8" x14ac:dyDescent="0.2">
      <c r="A34" s="58" t="s">
        <v>0</v>
      </c>
      <c r="B34" s="59"/>
      <c r="C34" s="53" t="s">
        <v>1</v>
      </c>
      <c r="D34" s="54"/>
      <c r="E34" s="54"/>
      <c r="F34" s="54"/>
      <c r="G34" s="55"/>
      <c r="H34" s="56" t="s">
        <v>2</v>
      </c>
    </row>
    <row r="35" spans="1:8" ht="22.5" customHeight="1" x14ac:dyDescent="0.2">
      <c r="A35" s="60"/>
      <c r="B35" s="61"/>
      <c r="C35" s="6" t="s">
        <v>3</v>
      </c>
      <c r="D35" s="6" t="s">
        <v>4</v>
      </c>
      <c r="E35" s="6" t="s">
        <v>5</v>
      </c>
      <c r="F35" s="6" t="s">
        <v>6</v>
      </c>
      <c r="G35" s="6" t="s">
        <v>7</v>
      </c>
      <c r="H35" s="57"/>
    </row>
    <row r="36" spans="1:8" x14ac:dyDescent="0.2">
      <c r="A36" s="62"/>
      <c r="B36" s="63"/>
      <c r="C36" s="7">
        <v>1</v>
      </c>
      <c r="D36" s="7">
        <v>2</v>
      </c>
      <c r="E36" s="7" t="s">
        <v>8</v>
      </c>
      <c r="F36" s="7">
        <v>4</v>
      </c>
      <c r="G36" s="7">
        <v>5</v>
      </c>
      <c r="H36" s="7" t="s">
        <v>9</v>
      </c>
    </row>
    <row r="37" spans="1:8" x14ac:dyDescent="0.2">
      <c r="A37" s="22"/>
      <c r="B37" s="23"/>
      <c r="C37" s="27"/>
      <c r="D37" s="27"/>
      <c r="E37" s="27"/>
      <c r="F37" s="27"/>
      <c r="G37" s="27"/>
      <c r="H37" s="27"/>
    </row>
    <row r="38" spans="1:8" ht="22.5" customHeight="1" x14ac:dyDescent="0.2">
      <c r="A38" s="1"/>
      <c r="B38" s="25" t="s">
        <v>101</v>
      </c>
      <c r="C38" s="28">
        <v>264298290.09999999</v>
      </c>
      <c r="D38" s="28">
        <v>-87373270.50999999</v>
      </c>
      <c r="E38" s="28">
        <v>176925019.59</v>
      </c>
      <c r="F38" s="28">
        <v>23808101.57</v>
      </c>
      <c r="G38" s="28">
        <v>21948204.309999999</v>
      </c>
      <c r="H38" s="28">
        <f>E38-F38</f>
        <v>153116918.02000001</v>
      </c>
    </row>
    <row r="39" spans="1:8" x14ac:dyDescent="0.2">
      <c r="A39" s="1"/>
      <c r="B39" s="25"/>
      <c r="C39" s="28"/>
      <c r="D39" s="28"/>
      <c r="E39" s="28"/>
      <c r="F39" s="28"/>
      <c r="G39" s="28"/>
      <c r="H39" s="28"/>
    </row>
    <row r="40" spans="1:8" x14ac:dyDescent="0.2">
      <c r="A40" s="1"/>
      <c r="B40" s="25" t="s">
        <v>102</v>
      </c>
      <c r="C40" s="28"/>
      <c r="D40" s="28"/>
      <c r="E40" s="28"/>
      <c r="F40" s="28"/>
      <c r="G40" s="28"/>
      <c r="H40" s="28"/>
    </row>
    <row r="41" spans="1:8" x14ac:dyDescent="0.2">
      <c r="A41" s="1"/>
      <c r="B41" s="25"/>
      <c r="C41" s="28"/>
      <c r="D41" s="28"/>
      <c r="E41" s="28"/>
      <c r="F41" s="28"/>
      <c r="G41" s="28"/>
      <c r="H41" s="28"/>
    </row>
    <row r="42" spans="1:8" ht="22.5" customHeight="1" x14ac:dyDescent="0.2">
      <c r="A42" s="1"/>
      <c r="B42" s="25" t="s">
        <v>103</v>
      </c>
      <c r="C42" s="28"/>
      <c r="D42" s="28"/>
      <c r="E42" s="28"/>
      <c r="F42" s="28"/>
      <c r="G42" s="28"/>
      <c r="H42" s="28"/>
    </row>
    <row r="43" spans="1:8" x14ac:dyDescent="0.2">
      <c r="A43" s="1"/>
      <c r="B43" s="25"/>
      <c r="C43" s="28"/>
      <c r="D43" s="28"/>
      <c r="E43" s="28"/>
      <c r="F43" s="28"/>
      <c r="G43" s="28"/>
      <c r="H43" s="28"/>
    </row>
    <row r="44" spans="1:8" ht="22.5" customHeight="1" x14ac:dyDescent="0.2">
      <c r="A44" s="1"/>
      <c r="B44" s="25" t="s">
        <v>104</v>
      </c>
      <c r="C44" s="28"/>
      <c r="D44" s="28"/>
      <c r="E44" s="28"/>
      <c r="F44" s="28"/>
      <c r="G44" s="28"/>
      <c r="H44" s="28"/>
    </row>
    <row r="45" spans="1:8" x14ac:dyDescent="0.2">
      <c r="A45" s="1"/>
      <c r="B45" s="25"/>
      <c r="C45" s="28"/>
      <c r="D45" s="28"/>
      <c r="E45" s="28"/>
      <c r="F45" s="28"/>
      <c r="G45" s="28"/>
      <c r="H45" s="28"/>
    </row>
    <row r="46" spans="1:8" ht="22.5" customHeight="1" x14ac:dyDescent="0.2">
      <c r="A46" s="1"/>
      <c r="B46" s="25" t="s">
        <v>105</v>
      </c>
      <c r="C46" s="28"/>
      <c r="D46" s="28"/>
      <c r="E46" s="28"/>
      <c r="F46" s="28"/>
      <c r="G46" s="28"/>
      <c r="H46" s="28"/>
    </row>
    <row r="47" spans="1:8" x14ac:dyDescent="0.2">
      <c r="A47" s="1"/>
      <c r="B47" s="25"/>
      <c r="C47" s="28"/>
      <c r="D47" s="28"/>
      <c r="E47" s="28"/>
      <c r="F47" s="28"/>
      <c r="G47" s="28"/>
      <c r="H47" s="28"/>
    </row>
    <row r="48" spans="1:8" ht="22.5" customHeight="1" x14ac:dyDescent="0.2">
      <c r="A48" s="1"/>
      <c r="B48" s="25" t="s">
        <v>106</v>
      </c>
      <c r="C48" s="28"/>
      <c r="D48" s="28"/>
      <c r="E48" s="28"/>
      <c r="F48" s="28"/>
      <c r="G48" s="28"/>
      <c r="H48" s="28"/>
    </row>
    <row r="49" spans="1:8" x14ac:dyDescent="0.2">
      <c r="A49" s="1"/>
      <c r="B49" s="25"/>
      <c r="C49" s="28"/>
      <c r="D49" s="28"/>
      <c r="E49" s="28"/>
      <c r="F49" s="28"/>
      <c r="G49" s="28"/>
      <c r="H49" s="28"/>
    </row>
    <row r="50" spans="1:8" x14ac:dyDescent="0.2">
      <c r="A50" s="1"/>
      <c r="B50" s="25" t="s">
        <v>107</v>
      </c>
      <c r="C50" s="28"/>
      <c r="D50" s="28"/>
      <c r="E50" s="28"/>
      <c r="F50" s="28"/>
      <c r="G50" s="28"/>
      <c r="H50" s="28"/>
    </row>
    <row r="51" spans="1:8" x14ac:dyDescent="0.2">
      <c r="A51" s="24"/>
      <c r="B51" s="26"/>
      <c r="C51" s="29"/>
      <c r="D51" s="29"/>
      <c r="E51" s="29"/>
      <c r="F51" s="29"/>
      <c r="G51" s="29"/>
      <c r="H51" s="29"/>
    </row>
    <row r="52" spans="1:8" x14ac:dyDescent="0.2">
      <c r="A52" s="20"/>
      <c r="B52" s="41" t="s">
        <v>82</v>
      </c>
      <c r="C52" s="48">
        <v>264298290.09999999</v>
      </c>
      <c r="D52" s="48">
        <v>-87373270.50999999</v>
      </c>
      <c r="E52" s="48">
        <v>176925019.59</v>
      </c>
      <c r="F52" s="48">
        <v>23808101.57</v>
      </c>
      <c r="G52" s="48">
        <v>21948204.309999999</v>
      </c>
      <c r="H52" s="48">
        <f>E52-F52</f>
        <v>153116918.02000001</v>
      </c>
    </row>
  </sheetData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78" footer="0.31496062992125978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2"/>
  <sheetViews>
    <sheetView showGridLines="0" tabSelected="1" workbookViewId="0">
      <selection activeCell="I42" sqref="A1:I42"/>
    </sheetView>
  </sheetViews>
  <sheetFormatPr baseColWidth="10" defaultColWidth="12" defaultRowHeight="11.25" x14ac:dyDescent="0.2"/>
  <cols>
    <col min="1" max="1" width="4.83203125" style="31" customWidth="1"/>
    <col min="2" max="2" width="65.83203125" style="31" customWidth="1"/>
    <col min="3" max="8" width="18.33203125" style="31" customWidth="1"/>
    <col min="9" max="9" width="12" style="31" customWidth="1"/>
    <col min="10" max="16384" width="12" style="31"/>
  </cols>
  <sheetData>
    <row r="1" spans="1:8" ht="50.1" customHeight="1" x14ac:dyDescent="0.2">
      <c r="A1" s="53" t="s">
        <v>108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0</v>
      </c>
      <c r="B2" s="59"/>
      <c r="C2" s="53" t="s">
        <v>1</v>
      </c>
      <c r="D2" s="54"/>
      <c r="E2" s="54"/>
      <c r="F2" s="54"/>
      <c r="G2" s="55"/>
      <c r="H2" s="56" t="s">
        <v>2</v>
      </c>
    </row>
    <row r="3" spans="1:8" ht="24.95" customHeight="1" x14ac:dyDescent="0.2">
      <c r="A3" s="60"/>
      <c r="B3" s="61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57"/>
    </row>
    <row r="4" spans="1:8" x14ac:dyDescent="0.2">
      <c r="A4" s="62"/>
      <c r="B4" s="63"/>
      <c r="C4" s="7">
        <v>1</v>
      </c>
      <c r="D4" s="7">
        <v>2</v>
      </c>
      <c r="E4" s="7" t="s">
        <v>8</v>
      </c>
      <c r="F4" s="7">
        <v>4</v>
      </c>
      <c r="G4" s="7">
        <v>5</v>
      </c>
      <c r="H4" s="7" t="s">
        <v>9</v>
      </c>
    </row>
    <row r="5" spans="1:8" x14ac:dyDescent="0.2">
      <c r="A5" s="38"/>
      <c r="B5" s="39"/>
      <c r="C5" s="43"/>
      <c r="D5" s="43"/>
      <c r="E5" s="43"/>
      <c r="F5" s="43"/>
      <c r="G5" s="43"/>
      <c r="H5" s="43"/>
    </row>
    <row r="6" spans="1:8" x14ac:dyDescent="0.2">
      <c r="A6" s="35" t="s">
        <v>109</v>
      </c>
      <c r="B6" s="33"/>
      <c r="C6" s="47"/>
      <c r="D6" s="47"/>
      <c r="E6" s="47"/>
      <c r="F6" s="47"/>
      <c r="G6" s="47"/>
      <c r="H6" s="47"/>
    </row>
    <row r="7" spans="1:8" x14ac:dyDescent="0.2">
      <c r="A7" s="32"/>
      <c r="B7" s="36" t="s">
        <v>110</v>
      </c>
      <c r="C7" s="47"/>
      <c r="D7" s="47"/>
      <c r="E7" s="47"/>
      <c r="F7" s="47"/>
      <c r="G7" s="47"/>
      <c r="H7" s="47"/>
    </row>
    <row r="8" spans="1:8" x14ac:dyDescent="0.2">
      <c r="A8" s="32"/>
      <c r="B8" s="36" t="s">
        <v>111</v>
      </c>
      <c r="C8" s="47"/>
      <c r="D8" s="47"/>
      <c r="E8" s="47"/>
      <c r="F8" s="47"/>
      <c r="G8" s="47"/>
      <c r="H8" s="47"/>
    </row>
    <row r="9" spans="1:8" x14ac:dyDescent="0.2">
      <c r="A9" s="32"/>
      <c r="B9" s="36" t="s">
        <v>112</v>
      </c>
      <c r="C9" s="47"/>
      <c r="D9" s="47"/>
      <c r="E9" s="47"/>
      <c r="F9" s="47"/>
      <c r="G9" s="47"/>
      <c r="H9" s="47"/>
    </row>
    <row r="10" spans="1:8" x14ac:dyDescent="0.2">
      <c r="A10" s="32"/>
      <c r="B10" s="36" t="s">
        <v>113</v>
      </c>
      <c r="C10" s="47"/>
      <c r="D10" s="47"/>
      <c r="E10" s="47"/>
      <c r="F10" s="47"/>
      <c r="G10" s="47"/>
      <c r="H10" s="47"/>
    </row>
    <row r="11" spans="1:8" x14ac:dyDescent="0.2">
      <c r="A11" s="32"/>
      <c r="B11" s="36" t="s">
        <v>114</v>
      </c>
      <c r="C11" s="47"/>
      <c r="D11" s="47"/>
      <c r="E11" s="47"/>
      <c r="F11" s="47"/>
      <c r="G11" s="47"/>
      <c r="H11" s="47"/>
    </row>
    <row r="12" spans="1:8" x14ac:dyDescent="0.2">
      <c r="A12" s="32"/>
      <c r="B12" s="36" t="s">
        <v>115</v>
      </c>
      <c r="C12" s="47"/>
      <c r="D12" s="47"/>
      <c r="E12" s="47"/>
      <c r="F12" s="47"/>
      <c r="G12" s="47"/>
      <c r="H12" s="47"/>
    </row>
    <row r="13" spans="1:8" x14ac:dyDescent="0.2">
      <c r="A13" s="32"/>
      <c r="B13" s="36" t="s">
        <v>116</v>
      </c>
      <c r="C13" s="47"/>
      <c r="D13" s="47"/>
      <c r="E13" s="47"/>
      <c r="F13" s="47"/>
      <c r="G13" s="47"/>
      <c r="H13" s="47"/>
    </row>
    <row r="14" spans="1:8" x14ac:dyDescent="0.2">
      <c r="A14" s="32"/>
      <c r="B14" s="36" t="s">
        <v>37</v>
      </c>
      <c r="C14" s="47"/>
      <c r="D14" s="47"/>
      <c r="E14" s="47"/>
      <c r="F14" s="47"/>
      <c r="G14" s="47"/>
      <c r="H14" s="47"/>
    </row>
    <row r="15" spans="1:8" x14ac:dyDescent="0.2">
      <c r="A15" s="34"/>
      <c r="B15" s="36"/>
      <c r="C15" s="47"/>
      <c r="D15" s="47"/>
      <c r="E15" s="47"/>
      <c r="F15" s="47"/>
      <c r="G15" s="47"/>
      <c r="H15" s="47"/>
    </row>
    <row r="16" spans="1:8" x14ac:dyDescent="0.2">
      <c r="A16" s="35" t="s">
        <v>117</v>
      </c>
      <c r="B16" s="37"/>
      <c r="C16" s="47"/>
      <c r="D16" s="47"/>
      <c r="E16" s="47"/>
      <c r="F16" s="47"/>
      <c r="G16" s="47"/>
      <c r="H16" s="47"/>
    </row>
    <row r="17" spans="1:8" x14ac:dyDescent="0.2">
      <c r="A17" s="32"/>
      <c r="B17" s="36" t="s">
        <v>118</v>
      </c>
      <c r="C17" s="28">
        <v>264298290.09999999</v>
      </c>
      <c r="D17" s="28">
        <v>-87373270.50999999</v>
      </c>
      <c r="E17" s="28">
        <v>176925019.59</v>
      </c>
      <c r="F17" s="28">
        <v>23808101.57</v>
      </c>
      <c r="G17" s="28">
        <v>21948204.309999999</v>
      </c>
      <c r="H17" s="28">
        <f>E17-F17</f>
        <v>153116918.02000001</v>
      </c>
    </row>
    <row r="18" spans="1:8" x14ac:dyDescent="0.2">
      <c r="A18" s="32"/>
      <c r="B18" s="36" t="s">
        <v>119</v>
      </c>
      <c r="C18" s="47"/>
      <c r="D18" s="47"/>
      <c r="E18" s="47"/>
      <c r="F18" s="47"/>
      <c r="G18" s="47"/>
      <c r="H18" s="47"/>
    </row>
    <row r="19" spans="1:8" x14ac:dyDescent="0.2">
      <c r="A19" s="32"/>
      <c r="B19" s="36" t="s">
        <v>120</v>
      </c>
      <c r="C19" s="47"/>
      <c r="D19" s="47"/>
      <c r="E19" s="47"/>
      <c r="F19" s="47"/>
      <c r="G19" s="47"/>
      <c r="H19" s="47"/>
    </row>
    <row r="20" spans="1:8" x14ac:dyDescent="0.2">
      <c r="A20" s="32"/>
      <c r="B20" s="36" t="s">
        <v>121</v>
      </c>
      <c r="C20" s="47"/>
      <c r="D20" s="47"/>
      <c r="E20" s="47"/>
      <c r="F20" s="47"/>
      <c r="G20" s="47"/>
      <c r="H20" s="47"/>
    </row>
    <row r="21" spans="1:8" x14ac:dyDescent="0.2">
      <c r="A21" s="32"/>
      <c r="B21" s="36" t="s">
        <v>122</v>
      </c>
      <c r="C21" s="47"/>
      <c r="D21" s="47"/>
      <c r="E21" s="47"/>
      <c r="F21" s="47"/>
      <c r="G21" s="47"/>
      <c r="H21" s="47"/>
    </row>
    <row r="22" spans="1:8" x14ac:dyDescent="0.2">
      <c r="A22" s="32"/>
      <c r="B22" s="36" t="s">
        <v>123</v>
      </c>
      <c r="C22" s="47"/>
      <c r="D22" s="47"/>
      <c r="E22" s="47"/>
      <c r="F22" s="47"/>
      <c r="G22" s="47"/>
      <c r="H22" s="47"/>
    </row>
    <row r="23" spans="1:8" x14ac:dyDescent="0.2">
      <c r="A23" s="32"/>
      <c r="B23" s="36" t="s">
        <v>124</v>
      </c>
      <c r="C23" s="47"/>
      <c r="D23" s="47"/>
      <c r="E23" s="47"/>
      <c r="F23" s="47"/>
      <c r="G23" s="47"/>
      <c r="H23" s="47"/>
    </row>
    <row r="24" spans="1:8" x14ac:dyDescent="0.2">
      <c r="A24" s="34"/>
      <c r="B24" s="36"/>
      <c r="C24" s="47"/>
      <c r="D24" s="47"/>
      <c r="E24" s="47"/>
      <c r="F24" s="47"/>
      <c r="G24" s="47"/>
      <c r="H24" s="47"/>
    </row>
    <row r="25" spans="1:8" x14ac:dyDescent="0.2">
      <c r="A25" s="35" t="s">
        <v>125</v>
      </c>
      <c r="B25" s="37"/>
      <c r="C25" s="47"/>
      <c r="D25" s="47"/>
      <c r="E25" s="47"/>
      <c r="F25" s="47"/>
      <c r="G25" s="47"/>
      <c r="H25" s="47"/>
    </row>
    <row r="26" spans="1:8" x14ac:dyDescent="0.2">
      <c r="A26" s="32"/>
      <c r="B26" s="36" t="s">
        <v>126</v>
      </c>
      <c r="C26" s="47"/>
      <c r="D26" s="47"/>
      <c r="E26" s="47"/>
      <c r="F26" s="47"/>
      <c r="G26" s="47"/>
      <c r="H26" s="47"/>
    </row>
    <row r="27" spans="1:8" x14ac:dyDescent="0.2">
      <c r="A27" s="32"/>
      <c r="B27" s="36" t="s">
        <v>127</v>
      </c>
      <c r="C27" s="47"/>
      <c r="D27" s="47"/>
      <c r="E27" s="47"/>
      <c r="F27" s="47"/>
      <c r="G27" s="47"/>
      <c r="H27" s="47"/>
    </row>
    <row r="28" spans="1:8" x14ac:dyDescent="0.2">
      <c r="A28" s="32"/>
      <c r="B28" s="36" t="s">
        <v>128</v>
      </c>
      <c r="C28" s="47"/>
      <c r="D28" s="47"/>
      <c r="E28" s="47"/>
      <c r="F28" s="47"/>
      <c r="G28" s="47"/>
      <c r="H28" s="47"/>
    </row>
    <row r="29" spans="1:8" x14ac:dyDescent="0.2">
      <c r="A29" s="32"/>
      <c r="B29" s="36" t="s">
        <v>129</v>
      </c>
      <c r="C29" s="47"/>
      <c r="D29" s="47"/>
      <c r="E29" s="47"/>
      <c r="F29" s="47"/>
      <c r="G29" s="47"/>
      <c r="H29" s="47"/>
    </row>
    <row r="30" spans="1:8" x14ac:dyDescent="0.2">
      <c r="A30" s="32"/>
      <c r="B30" s="36" t="s">
        <v>130</v>
      </c>
      <c r="C30" s="47"/>
      <c r="D30" s="47"/>
      <c r="E30" s="47"/>
      <c r="F30" s="47"/>
      <c r="G30" s="47"/>
      <c r="H30" s="47"/>
    </row>
    <row r="31" spans="1:8" x14ac:dyDescent="0.2">
      <c r="A31" s="32"/>
      <c r="B31" s="36" t="s">
        <v>131</v>
      </c>
      <c r="C31" s="47"/>
      <c r="D31" s="47"/>
      <c r="E31" s="47"/>
      <c r="F31" s="47"/>
      <c r="G31" s="47"/>
      <c r="H31" s="47"/>
    </row>
    <row r="32" spans="1:8" x14ac:dyDescent="0.2">
      <c r="A32" s="32"/>
      <c r="B32" s="36" t="s">
        <v>132</v>
      </c>
      <c r="C32" s="47"/>
      <c r="D32" s="47"/>
      <c r="E32" s="47"/>
      <c r="F32" s="47"/>
      <c r="G32" s="47"/>
      <c r="H32" s="47"/>
    </row>
    <row r="33" spans="1:8" x14ac:dyDescent="0.2">
      <c r="A33" s="32"/>
      <c r="B33" s="36" t="s">
        <v>133</v>
      </c>
      <c r="C33" s="47"/>
      <c r="D33" s="47"/>
      <c r="E33" s="47"/>
      <c r="F33" s="47"/>
      <c r="G33" s="47"/>
      <c r="H33" s="47"/>
    </row>
    <row r="34" spans="1:8" x14ac:dyDescent="0.2">
      <c r="A34" s="32"/>
      <c r="B34" s="36" t="s">
        <v>134</v>
      </c>
      <c r="C34" s="47"/>
      <c r="D34" s="47"/>
      <c r="E34" s="47"/>
      <c r="F34" s="47"/>
      <c r="G34" s="47"/>
      <c r="H34" s="47"/>
    </row>
    <row r="35" spans="1:8" x14ac:dyDescent="0.2">
      <c r="A35" s="34"/>
      <c r="B35" s="36"/>
      <c r="C35" s="47"/>
      <c r="D35" s="47"/>
      <c r="E35" s="47"/>
      <c r="F35" s="47"/>
      <c r="G35" s="47"/>
      <c r="H35" s="47"/>
    </row>
    <row r="36" spans="1:8" x14ac:dyDescent="0.2">
      <c r="A36" s="35" t="s">
        <v>135</v>
      </c>
      <c r="B36" s="37"/>
      <c r="C36" s="47"/>
      <c r="D36" s="47"/>
      <c r="E36" s="47"/>
      <c r="F36" s="47"/>
      <c r="G36" s="47"/>
      <c r="H36" s="47"/>
    </row>
    <row r="37" spans="1:8" x14ac:dyDescent="0.2">
      <c r="A37" s="32"/>
      <c r="B37" s="36" t="s">
        <v>136</v>
      </c>
      <c r="C37" s="47"/>
      <c r="D37" s="47"/>
      <c r="E37" s="47"/>
      <c r="F37" s="47"/>
      <c r="G37" s="47"/>
      <c r="H37" s="47"/>
    </row>
    <row r="38" spans="1:8" ht="22.5" customHeight="1" x14ac:dyDescent="0.2">
      <c r="A38" s="32"/>
      <c r="B38" s="36" t="s">
        <v>137</v>
      </c>
      <c r="C38" s="47"/>
      <c r="D38" s="47"/>
      <c r="E38" s="47"/>
      <c r="F38" s="47"/>
      <c r="G38" s="47"/>
      <c r="H38" s="47"/>
    </row>
    <row r="39" spans="1:8" x14ac:dyDescent="0.2">
      <c r="A39" s="32"/>
      <c r="B39" s="36" t="s">
        <v>138</v>
      </c>
      <c r="C39" s="47"/>
      <c r="D39" s="47"/>
      <c r="E39" s="47"/>
      <c r="F39" s="47"/>
      <c r="G39" s="47"/>
      <c r="H39" s="47"/>
    </row>
    <row r="40" spans="1:8" x14ac:dyDescent="0.2">
      <c r="A40" s="32"/>
      <c r="B40" s="36" t="s">
        <v>139</v>
      </c>
      <c r="C40" s="47"/>
      <c r="D40" s="47"/>
      <c r="E40" s="47"/>
      <c r="F40" s="47"/>
      <c r="G40" s="47"/>
      <c r="H40" s="47"/>
    </row>
    <row r="41" spans="1:8" x14ac:dyDescent="0.2">
      <c r="A41" s="34"/>
      <c r="B41" s="36"/>
      <c r="C41" s="47"/>
      <c r="D41" s="47"/>
      <c r="E41" s="47"/>
      <c r="F41" s="47"/>
      <c r="G41" s="47"/>
      <c r="H41" s="47"/>
    </row>
    <row r="42" spans="1:8" x14ac:dyDescent="0.2">
      <c r="A42" s="40"/>
      <c r="B42" s="41" t="s">
        <v>82</v>
      </c>
      <c r="C42" s="44"/>
      <c r="D42" s="44"/>
      <c r="E42" s="44"/>
      <c r="F42" s="44"/>
      <c r="G42" s="44"/>
      <c r="H42" s="44"/>
    </row>
  </sheetData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78" footer="0.31496062992125978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2022-04-27T14:22:17Z</cp:lastPrinted>
  <dcterms:created xsi:type="dcterms:W3CDTF">2014-02-10T03:37:14Z</dcterms:created>
  <dcterms:modified xsi:type="dcterms:W3CDTF">2022-04-27T14:22:42Z</dcterms:modified>
</cp:coreProperties>
</file>